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9410" windowHeight="10590" activeTab="0"/>
  </bookViews>
  <sheets>
    <sheet name="Лист1" sheetId="1" r:id="rId1"/>
    <sheet name="Лист2" sheetId="2" r:id="rId2"/>
    <sheet name="Листы3-5" sheetId="3" r:id="rId3"/>
    <sheet name="Листы15-18" sheetId="4" r:id="rId4"/>
  </sheets>
  <externalReferences>
    <externalReference r:id="rId7"/>
    <externalReference r:id="rId8"/>
  </externalReferences>
  <definedNames>
    <definedName name="god">'[1]Титульный'!$F$13</definedName>
    <definedName name="_xlnm.Print_Titles" localSheetId="3">'Листы15-18'!$10:$14</definedName>
    <definedName name="_xlnm.Print_Titles" localSheetId="2">'Листы3-5'!$8:$11</definedName>
  </definedNames>
  <calcPr fullCalcOnLoad="1"/>
</workbook>
</file>

<file path=xl/sharedStrings.xml><?xml version="1.0" encoding="utf-8"?>
<sst xmlns="http://schemas.openxmlformats.org/spreadsheetml/2006/main" count="353" uniqueCount="258">
  <si>
    <t>Наименование показателей</t>
  </si>
  <si>
    <t>1.</t>
  </si>
  <si>
    <t>1.1.</t>
  </si>
  <si>
    <t>тыс. рублей</t>
  </si>
  <si>
    <t>1.2.</t>
  </si>
  <si>
    <t>1.3.</t>
  </si>
  <si>
    <t>1.4.</t>
  </si>
  <si>
    <t>2.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</si>
  <si>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</si>
  <si>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</si>
  <si>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</si>
  <si>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</si>
  <si>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</si>
  <si>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</si>
  <si>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</si>
  <si>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</si>
  <si>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</si>
  <si>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4.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</si>
  <si>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</si>
  <si>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</si>
  <si>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</si>
  <si>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</si>
  <si>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</si>
  <si>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</si>
  <si>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</si>
  <si>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</si>
  <si>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Справочно:</t>
  </si>
  <si>
    <t>в том числе:</t>
  </si>
  <si>
    <t>менее 150 кВт</t>
  </si>
  <si>
    <t>от 150 кВт до 670 кВт</t>
  </si>
  <si>
    <t>от 670 кВт до 10 МВт</t>
  </si>
  <si>
    <t>не менее 10 МВт</t>
  </si>
  <si>
    <t>руб./куб. метра</t>
  </si>
  <si>
    <t>пар</t>
  </si>
  <si>
    <t>вода</t>
  </si>
  <si>
    <t>4.5.</t>
  </si>
  <si>
    <t>руб./Гкал</t>
  </si>
  <si>
    <t>тариф на тепловую энергию</t>
  </si>
  <si>
    <t>4.4.2.</t>
  </si>
  <si>
    <t>4.3.3.</t>
  </si>
  <si>
    <t>тариф на отборный пар давлением:</t>
  </si>
  <si>
    <t>4.3.2.</t>
  </si>
  <si>
    <t>4.3.1.</t>
  </si>
  <si>
    <t>руб./МВт в мес.</t>
  </si>
  <si>
    <t>цена на генерирующую мощность</t>
  </si>
  <si>
    <t>руб./тыс. кВт·ч</t>
  </si>
  <si>
    <t>в том числе топливная составляющая</t>
  </si>
  <si>
    <t>цена на электрическую энергию</t>
  </si>
  <si>
    <t>Для генерирующих объектов</t>
  </si>
  <si>
    <t>руб./МВт·ч</t>
  </si>
  <si>
    <t>Для гарантирующих поставщиков</t>
  </si>
  <si>
    <t>одноставочный тариф</t>
  </si>
  <si>
    <t>ставка на содержание сетей</t>
  </si>
  <si>
    <t>двухставочный тариф</t>
  </si>
  <si>
    <t>Раздел 3. Цены (тарифы) по регулируемым видам деятельности организации</t>
  </si>
  <si>
    <t>о размере цен (тарифов), долгосрочных параметров регулирования</t>
  </si>
  <si>
    <t>Раздел 1. Информация об организации</t>
  </si>
  <si>
    <t>Приложение</t>
  </si>
  <si>
    <t>х</t>
  </si>
  <si>
    <t>ПРЕДЛОЖЕНИЕ</t>
  </si>
  <si>
    <t>12,03                        (приказ Минэнерго РФ от 30.09.2014 №673)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</si>
  <si>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</si>
  <si>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</si>
  <si>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</si>
  <si>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</si>
  <si>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</si>
  <si>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</si>
  <si>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</si>
  <si>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Закрытое акционерное общество "Нерюнгринские районные электрические сети"</t>
  </si>
  <si>
    <t>ЗАО "НРЭС"</t>
  </si>
  <si>
    <t>Приложение № 1</t>
  </si>
  <si>
    <t>к предложению о размере цен (тарифов),</t>
  </si>
  <si>
    <t>долгосрочных параметров регулирования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</si>
  <si>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</si>
  <si>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</si>
  <si>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</si>
  <si>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</si>
  <si>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</si>
  <si>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</si>
  <si>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</si>
  <si>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</si>
  <si>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</si>
  <si>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</si>
  <si>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687960, Республика Саха (Якутия), г.Нерюнгри, ул.Комсомольская, 31</t>
  </si>
  <si>
    <t>1434035174</t>
  </si>
  <si>
    <t>143401001</t>
  </si>
  <si>
    <t>Мамруков Николай Михайлович</t>
  </si>
  <si>
    <t>nres@inbox.ru</t>
  </si>
  <si>
    <t>8 (41147) 40458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</si>
  <si>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</si>
  <si>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</si>
  <si>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а также коммерческого оператора оптового рынка электрической энергии (мощности)</t>
  </si>
  <si>
    <t>№</t>
  </si>
  <si>
    <t>Единица</t>
  </si>
  <si>
    <t>Фактические показатели</t>
  </si>
  <si>
    <t>Показатели,</t>
  </si>
  <si>
    <t>Предложения</t>
  </si>
  <si>
    <t>п/п</t>
  </si>
  <si>
    <t>измерения</t>
  </si>
  <si>
    <t>за год, предшествующий</t>
  </si>
  <si>
    <t>утвержденные</t>
  </si>
  <si>
    <t>на расчетный период</t>
  </si>
  <si>
    <t>базовому периоду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</si>
  <si>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</si>
  <si>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t>регулирования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</si>
  <si>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</si>
  <si>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</si>
  <si>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</si>
  <si>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</si>
  <si>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</si>
  <si>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</si>
  <si>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Чистая прибыль (убыток)</t>
  </si>
  <si>
    <t>Показатели рентабельности</t>
  </si>
  <si>
    <t>организации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</si>
  <si>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</si>
  <si>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</si>
  <si>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</si>
  <si>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</si>
  <si>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</si>
  <si>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Показатели регулируемых видов</t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</si>
  <si>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</si>
  <si>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</si>
  <si>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Расчетный объем услуг в части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</si>
  <si>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</si>
  <si>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</si>
  <si>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t>3.4.</t>
  </si>
  <si>
    <t>Объем полезного отпуска</t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</si>
  <si>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</si>
  <si>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t>3.5.</t>
  </si>
  <si>
    <t>Объем полезного отпуска электроэнер-</t>
  </si>
  <si>
    <t>гии населению и приравненным</t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</si>
  <si>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</si>
  <si>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</si>
  <si>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</si>
  <si>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</si>
  <si>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</si>
  <si>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</si>
  <si>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</si>
  <si>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t>Реквизиты программы энергоэффек-</t>
  </si>
  <si>
    <t>тивности (кем утверждена, дата</t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</si>
  <si>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</si>
  <si>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</si>
  <si>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</si>
  <si>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</si>
  <si>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</si>
  <si>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</si>
  <si>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t>Необходимая валовая выручка</t>
  </si>
  <si>
    <t>по регулируемым видам деятельности</t>
  </si>
  <si>
    <t>организации — всего</t>
  </si>
  <si>
    <t>Расходы, связанные с производством</t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</si>
  <si>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</si>
  <si>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</si>
  <si>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t>Расходы, за исключением указанных</t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</si>
  <si>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</si>
  <si>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</si>
  <si>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t>Выпадающие, излишние доходы</t>
  </si>
  <si>
    <t>(расходы) прошлых лет</t>
  </si>
  <si>
    <t>Инвестиции, осуществляемые за счет</t>
  </si>
  <si>
    <t>тарифных источников</t>
  </si>
  <si>
    <t>Реквизиты инвестиционной</t>
  </si>
  <si>
    <t>программы (кем утверждена, дата</t>
  </si>
  <si>
    <t>утверждения, номер приказа)</t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</si>
  <si>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</si>
  <si>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t>у. е.</t>
  </si>
  <si>
    <t>Операционные расходы на условную</t>
  </si>
  <si>
    <r>
      <t>единицу</t>
    </r>
    <r>
      <rPr>
        <vertAlign val="superscript"/>
        <sz val="12"/>
        <rFont val="Times New Roman"/>
        <family val="1"/>
      </rPr>
      <t>3</t>
    </r>
  </si>
  <si>
    <t>(у. е.)</t>
  </si>
  <si>
    <t>5.</t>
  </si>
  <si>
    <t>Показатели численности персонала и</t>
  </si>
  <si>
    <t>фонда оплаты труда по регулируемым</t>
  </si>
  <si>
    <t>видам деятельности</t>
  </si>
  <si>
    <t>5.1.</t>
  </si>
  <si>
    <t>Среднесписочная численность</t>
  </si>
  <si>
    <t>человек</t>
  </si>
  <si>
    <t>персонала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</si>
  <si>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</si>
  <si>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</si>
  <si>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</si>
  <si>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</si>
  <si>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</si>
  <si>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</si>
  <si>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</si>
  <si>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</si>
  <si>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Уставный капитал (складочный капи-</t>
  </si>
  <si>
    <t>тал, уставный фонд, вклады товарищей)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</si>
  <si>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</si>
  <si>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</si>
  <si>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</si>
  <si>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</si>
  <si>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</si>
  <si>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</si>
  <si>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</si>
  <si>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на базовый период*</t>
  </si>
  <si>
    <t>* Базовый период — год, предшествующий расчетному периоду регулирования.</t>
  </si>
  <si>
    <t>на тепловую энергию</t>
  </si>
  <si>
    <t>средний тариф на теплоноситель,</t>
  </si>
  <si>
    <t>в месяц</t>
  </si>
  <si>
    <t>мощности</t>
  </si>
  <si>
    <t>руб./Гкал/ч</t>
  </si>
  <si>
    <t>ставка на содержание тепловой</t>
  </si>
  <si>
    <t>энергию</t>
  </si>
  <si>
    <t>двухставочный тариф на тепловую</t>
  </si>
  <si>
    <t>тариф на острый и редуцированный</t>
  </si>
  <si>
    <r>
      <t>&gt;13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</si>
  <si>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</si>
  <si>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</si>
  <si>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1,2—2,5 кг/см</t>
    </r>
    <r>
      <rPr>
        <vertAlign val="superscript"/>
        <sz val="12"/>
        <rFont val="Times New Roman"/>
        <family val="1"/>
      </rPr>
      <t>2</t>
    </r>
  </si>
  <si>
    <t>водоснабжение</t>
  </si>
  <si>
    <t>одноставочный тариф на горячее</t>
  </si>
  <si>
    <t>средний одноставочный тариф</t>
  </si>
  <si>
    <t>потребителей:</t>
  </si>
  <si>
    <t>доходность продаж для прочих</t>
  </si>
  <si>
    <t>ции потерь электрической энергии»</t>
  </si>
  <si>
    <t>электрическую энергию для компенса-</t>
  </si>
  <si>
    <t>«сетевые организации, покупающие</t>
  </si>
  <si>
    <t>тарифной группы потребителей</t>
  </si>
  <si>
    <t>величина сбытовой надбавки для</t>
  </si>
  <si>
    <t>категорий потребителей</t>
  </si>
  <si>
    <t>«население» и приравненных к нему</t>
  </si>
  <si>
    <t>энергии (мощности)</t>
  </si>
  <si>
    <t>оптового рынка электрической</t>
  </si>
  <si>
    <t>На услуги коммерческого оператора</t>
  </si>
  <si>
    <t>расхода (потерь)</t>
  </si>
  <si>
    <t>ставка на оплату технологического</t>
  </si>
  <si>
    <t>услуги по передаче электрической</t>
  </si>
  <si>
    <t>системы»</t>
  </si>
  <si>
    <t>оператор Единой энергетической</t>
  </si>
  <si>
    <t>акционерным обществом «Системный</t>
  </si>
  <si>
    <t>мощностей, оказываемых открытым</t>
  </si>
  <si>
    <t>рованию технологического резерва</t>
  </si>
  <si>
    <t>аварийных ситуаций, услуг по форми-</t>
  </si>
  <si>
    <t>энергетической системы России из</t>
  </si>
  <si>
    <t>услуг по обеспечению вывода Единой</t>
  </si>
  <si>
    <t>печению системной надежности,</t>
  </si>
  <si>
    <t>исполнителей и оплаты услуг по обес-</t>
  </si>
  <si>
    <t>энергетике в части организации отбора</t>
  </si>
  <si>
    <t>диспетчерскому управлению в электро-</t>
  </si>
  <si>
    <t>цен (тарифов) на услуги по оперативно-</t>
  </si>
  <si>
    <t>предельный максимальный уровень</t>
  </si>
  <si>
    <t>рынков, оказываемые открытым</t>
  </si>
  <si>
    <t>инфраструктуры оптового и розничных</t>
  </si>
  <si>
    <t>функционирования технологической</t>
  </si>
  <si>
    <t>электрической энергии, обеспечения</t>
  </si>
  <si>
    <t>принимающих устройств потребителей</t>
  </si>
  <si>
    <t>объектов электроэнергетики и энерго-</t>
  </si>
  <si>
    <t>логическими режимами работы</t>
  </si>
  <si>
    <t>энергетике в части управления техно-</t>
  </si>
  <si>
    <t>тариф на услуги по оперативно-</t>
  </si>
  <si>
    <t>кому управлению в электроэнергетике</t>
  </si>
  <si>
    <t>на услуги по оперативно-диспетчерс-</t>
  </si>
  <si>
    <t>к субъектам естественных монополий</t>
  </si>
  <si>
    <t>Для организаций, относящихся</t>
  </si>
  <si>
    <t>полугодие</t>
  </si>
  <si>
    <t>2-е</t>
  </si>
  <si>
    <t>1-е</t>
  </si>
  <si>
    <t>Приложение № 5</t>
  </si>
  <si>
    <t>Министерством ЖКХ и энергетики РС(Я) от 21.05.2014 №ДЭ-159109 на период 2014-2018 гг.</t>
  </si>
  <si>
    <t>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</si>
</sst>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[$-FC19]d\ mmmm\ yyyy\ &quot;г.&quot;"/>
    <numFmt numFmtId="168" formatCode="_(* #,##0.00_);_(* \(#,##0.00\);_(* &quot;-&quot;??_);_(@_)"/>
    <numFmt numFmtId="169" formatCode="0.00000"/>
    <numFmt numFmtId="170" formatCode="0.0000000"/>
    <numFmt numFmtId="171" formatCode="0.000000"/>
    <numFmt numFmtId="172" formatCode="0.00000000"/>
  </numFmts>
  <fonts count="47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4" fillId="0" borderId="0" xfId="42" applyAlignment="1">
      <alignment horizontal="center"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ownloads\EE.OPEN.INFO.REQUEST%20&#1048;&#1053;&#1047;&#1040;%20&#1057;&#1045;&#1056;&#1042;&#1048;&#1057;%20&#1087;&#1088;&#1077;&#1076;&#1083;&#1086;&#1078;&#1077;&#1085;&#1080;&#1103;%20&#1087;&#1086;%20&#1094;&#1077;&#1085;&#1072;&#1084;,%20&#1090;&#1072;&#1088;&#1080;&#1092;&#1072;&#1084;%20&#1076;&#1086;%2020.04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esktop\D\&#1058;&#1040;&#1056;&#1048;&#1060;\&#1058;&#1040;&#1056;&#1048;&#1060;%202017\&#1056;&#1040;&#1057;&#1063;&#1045;&#1058;%20&#1058;&#1040;&#1056;&#1048;&#1060;&#104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Тарифы"/>
      <sheetName val="Параметры"/>
      <sheetName val="Ссылки на публикации"/>
      <sheetName val="Комментарии"/>
      <sheetName val="Проверка"/>
      <sheetName val="AllSheetsInThisWorkbook"/>
      <sheetName val="TEHSHEET"/>
      <sheetName val="et_union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modfrmCheckUpdates"/>
      <sheetName val="modInfo"/>
    </sheetNames>
    <sheetDataSet>
      <sheetData sheetId="3">
        <row r="13">
          <cell r="F13" t="str">
            <v>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3"/>
      <sheetName val="21.3"/>
      <sheetName val="24"/>
      <sheetName val="25"/>
      <sheetName val="27"/>
      <sheetName val="29"/>
      <sheetName val="2.1"/>
      <sheetName val="2.2."/>
      <sheetName val="Долгосрочные параметры"/>
      <sheetName val="расчет ср ступ"/>
      <sheetName val="штат"/>
      <sheetName val="свод"/>
      <sheetName val="о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res@inbo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CC19" sqref="CC19"/>
    </sheetView>
  </sheetViews>
  <sheetFormatPr defaultColWidth="1.12109375" defaultRowHeight="12.75"/>
  <cols>
    <col min="1" max="16384" width="1.12109375" style="7" customWidth="1"/>
  </cols>
  <sheetData>
    <row r="1" s="1" customFormat="1" ht="11.25">
      <c r="DS1" s="2" t="s">
        <v>57</v>
      </c>
    </row>
    <row r="2" s="1" customFormat="1" ht="11.25">
      <c r="DS2" s="2" t="s">
        <v>61</v>
      </c>
    </row>
    <row r="3" s="1" customFormat="1" ht="11.25">
      <c r="DS3" s="2" t="s">
        <v>62</v>
      </c>
    </row>
    <row r="4" s="1" customFormat="1" ht="11.25">
      <c r="DS4" s="2" t="s">
        <v>63</v>
      </c>
    </row>
    <row r="10" spans="1:123" s="3" customFormat="1" ht="18.75">
      <c r="A10" s="17" t="s">
        <v>59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</row>
    <row r="11" spans="1:123" s="3" customFormat="1" ht="18.75">
      <c r="A11" s="17" t="s">
        <v>55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</row>
    <row r="12" spans="61:82" s="3" customFormat="1" ht="18.75">
      <c r="BI12" s="4" t="s">
        <v>64</v>
      </c>
      <c r="BK12" s="18" t="s">
        <v>257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D12" s="5" t="s">
        <v>65</v>
      </c>
    </row>
    <row r="13" spans="63:80" s="6" customFormat="1" ht="10.5">
      <c r="BK13" s="19" t="s">
        <v>66</v>
      </c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</row>
    <row r="16" spans="19:105" ht="15.75">
      <c r="S16" s="16" t="s">
        <v>68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>
      <c r="S17" s="19" t="s">
        <v>67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9:105" ht="15.75">
      <c r="S18" s="16" t="s">
        <v>69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sheetProtection/>
  <mergeCells count="7">
    <mergeCell ref="S18:DA18"/>
    <mergeCell ref="A10:DS10"/>
    <mergeCell ref="A11:DS11"/>
    <mergeCell ref="BK12:CB12"/>
    <mergeCell ref="BK13:CB13"/>
    <mergeCell ref="S16:DA16"/>
    <mergeCell ref="S17:DA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F29" sqref="F29"/>
    </sheetView>
  </sheetViews>
  <sheetFormatPr defaultColWidth="1.12109375" defaultRowHeight="12.75"/>
  <cols>
    <col min="1" max="16384" width="1.12109375" style="7" customWidth="1"/>
  </cols>
  <sheetData>
    <row r="1" spans="123:124" s="1" customFormat="1" ht="11.25">
      <c r="DS1" s="2" t="s">
        <v>70</v>
      </c>
      <c r="DT1" s="2"/>
    </row>
    <row r="2" spans="123:124" s="1" customFormat="1" ht="11.25">
      <c r="DS2" s="2" t="s">
        <v>71</v>
      </c>
      <c r="DT2" s="2"/>
    </row>
    <row r="3" spans="123:124" s="1" customFormat="1" ht="11.25">
      <c r="DS3" s="2" t="s">
        <v>72</v>
      </c>
      <c r="DT3" s="2"/>
    </row>
    <row r="6" spans="1:123" s="9" customFormat="1" ht="18.75">
      <c r="A6" s="23" t="s">
        <v>56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3" ht="15.75">
      <c r="A10" s="10" t="s">
        <v>73</v>
      </c>
      <c r="U10" s="21" t="s">
        <v>68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3" ht="15.75">
      <c r="A12" s="10" t="s">
        <v>74</v>
      </c>
      <c r="Z12" s="21" t="s">
        <v>69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3" ht="15.75">
      <c r="A14" s="10" t="s">
        <v>75</v>
      </c>
      <c r="R14" s="21" t="s">
        <v>83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3" ht="15.75">
      <c r="A16" s="10" t="s">
        <v>76</v>
      </c>
      <c r="R16" s="21" t="s">
        <v>83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8" spans="1:123" ht="15.75">
      <c r="A18" s="10" t="s">
        <v>77</v>
      </c>
      <c r="F18" s="20" t="s">
        <v>84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</row>
    <row r="20" spans="1:123" ht="15.75">
      <c r="A20" s="10" t="s">
        <v>78</v>
      </c>
      <c r="F20" s="20" t="s">
        <v>85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</row>
    <row r="22" spans="1:123" ht="15.75">
      <c r="A22" s="10" t="s">
        <v>79</v>
      </c>
      <c r="T22" s="21" t="s">
        <v>86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ht="15.75">
      <c r="A24" s="10" t="s">
        <v>80</v>
      </c>
      <c r="X24" s="22" t="s">
        <v>87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</row>
    <row r="26" spans="1:123" ht="15.75">
      <c r="A26" s="10" t="s">
        <v>81</v>
      </c>
      <c r="T26" s="20" t="s">
        <v>88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8" spans="1:123" ht="15.75">
      <c r="A28" s="10" t="s">
        <v>82</v>
      </c>
      <c r="F28" s="20" t="s">
        <v>88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</row>
  </sheetData>
  <sheetProtection/>
  <mergeCells count="11">
    <mergeCell ref="F18:AF18"/>
    <mergeCell ref="F20:AF20"/>
    <mergeCell ref="T22:DS22"/>
    <mergeCell ref="X24:BR24"/>
    <mergeCell ref="T26:BD26"/>
    <mergeCell ref="F28:AC28"/>
    <mergeCell ref="A6:DS6"/>
    <mergeCell ref="U10:DS10"/>
    <mergeCell ref="Z12:DS12"/>
    <mergeCell ref="R14:DS14"/>
    <mergeCell ref="R16:DS16"/>
  </mergeCells>
  <hyperlinks>
    <hyperlink ref="X24" r:id="rId1" display="nres@inbox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93"/>
  <sheetViews>
    <sheetView zoomScale="80" zoomScaleNormal="80" zoomScalePageLayoutView="0" workbookViewId="0" topLeftCell="A1">
      <selection activeCell="CX16" sqref="CX16:DS17"/>
    </sheetView>
  </sheetViews>
  <sheetFormatPr defaultColWidth="1.12109375" defaultRowHeight="12.75"/>
  <cols>
    <col min="1" max="40" width="1.12109375" style="7" customWidth="1"/>
    <col min="41" max="41" width="7.25390625" style="7" customWidth="1"/>
    <col min="42" max="16384" width="1.12109375" style="7" customWidth="1"/>
  </cols>
  <sheetData>
    <row r="1" spans="123:124" s="1" customFormat="1" ht="11.25">
      <c r="DS1" s="2" t="s">
        <v>89</v>
      </c>
      <c r="DT1" s="2"/>
    </row>
    <row r="2" spans="123:124" s="1" customFormat="1" ht="11.25">
      <c r="DS2" s="2" t="s">
        <v>71</v>
      </c>
      <c r="DT2" s="2"/>
    </row>
    <row r="3" spans="123:124" s="1" customFormat="1" ht="11.25">
      <c r="DS3" s="2" t="s">
        <v>72</v>
      </c>
      <c r="DT3" s="2"/>
    </row>
    <row r="5" spans="1:123" s="9" customFormat="1" ht="18.75">
      <c r="A5" s="23" t="s">
        <v>90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8.75">
      <c r="A6" s="23" t="s">
        <v>91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8" spans="1:123" ht="18.75" customHeight="1">
      <c r="A8" s="24" t="s">
        <v>92</v>
      </c>
      <c r="B8" s="25"/>
      <c r="C8" s="25"/>
      <c r="D8" s="25"/>
      <c r="E8" s="25"/>
      <c r="F8" s="25"/>
      <c r="G8" s="25"/>
      <c r="H8" s="26"/>
      <c r="I8" s="24" t="s">
        <v>0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6"/>
      <c r="AP8" s="24" t="s">
        <v>93</v>
      </c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6"/>
      <c r="BF8" s="24" t="s">
        <v>94</v>
      </c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6"/>
      <c r="CB8" s="24" t="s">
        <v>95</v>
      </c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6"/>
      <c r="CX8" s="24" t="s">
        <v>96</v>
      </c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6"/>
    </row>
    <row r="9" spans="1:123" ht="15.75">
      <c r="A9" s="27" t="s">
        <v>97</v>
      </c>
      <c r="B9" s="28"/>
      <c r="C9" s="28"/>
      <c r="D9" s="28"/>
      <c r="E9" s="28"/>
      <c r="F9" s="28"/>
      <c r="G9" s="28"/>
      <c r="H9" s="29"/>
      <c r="I9" s="2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9"/>
      <c r="AP9" s="27" t="s">
        <v>98</v>
      </c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9"/>
      <c r="BF9" s="27" t="s">
        <v>99</v>
      </c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9"/>
      <c r="CB9" s="27" t="s">
        <v>100</v>
      </c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9"/>
      <c r="CX9" s="27" t="s">
        <v>101</v>
      </c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9"/>
    </row>
    <row r="10" spans="1:123" ht="18.75">
      <c r="A10" s="27"/>
      <c r="B10" s="28"/>
      <c r="C10" s="28"/>
      <c r="D10" s="28"/>
      <c r="E10" s="28"/>
      <c r="F10" s="28"/>
      <c r="G10" s="28"/>
      <c r="H10" s="29"/>
      <c r="I10" s="27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9"/>
      <c r="AP10" s="27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9"/>
      <c r="BF10" s="30" t="s">
        <v>102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31"/>
      <c r="CB10" s="30" t="s">
        <v>103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31"/>
      <c r="CX10" s="30" t="s">
        <v>104</v>
      </c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31"/>
    </row>
    <row r="11" spans="1:123" ht="15.75" customHeight="1">
      <c r="A11" s="30"/>
      <c r="B11" s="16"/>
      <c r="C11" s="16"/>
      <c r="D11" s="16"/>
      <c r="E11" s="16"/>
      <c r="F11" s="16"/>
      <c r="G11" s="16"/>
      <c r="H11" s="31"/>
      <c r="I11" s="30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1"/>
      <c r="AP11" s="30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31"/>
      <c r="BF11" s="30">
        <v>2015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31"/>
      <c r="CB11" s="30">
        <v>2016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31"/>
      <c r="CX11" s="30">
        <v>2017</v>
      </c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31"/>
    </row>
    <row r="12" spans="1:123" s="12" customFormat="1" ht="15.75">
      <c r="A12" s="32" t="s">
        <v>1</v>
      </c>
      <c r="B12" s="32"/>
      <c r="C12" s="32"/>
      <c r="D12" s="32"/>
      <c r="E12" s="32"/>
      <c r="F12" s="32"/>
      <c r="G12" s="32"/>
      <c r="H12" s="32"/>
      <c r="I12" s="34" t="s">
        <v>105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3" s="12" customFormat="1" ht="15.75">
      <c r="A13" s="33"/>
      <c r="B13" s="33"/>
      <c r="C13" s="33"/>
      <c r="D13" s="33"/>
      <c r="E13" s="33"/>
      <c r="F13" s="33"/>
      <c r="G13" s="33"/>
      <c r="H13" s="33"/>
      <c r="I13" s="37" t="s">
        <v>106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1:123" s="12" customFormat="1" ht="15.75">
      <c r="A14" s="33" t="s">
        <v>2</v>
      </c>
      <c r="B14" s="33"/>
      <c r="C14" s="33"/>
      <c r="D14" s="33"/>
      <c r="E14" s="33"/>
      <c r="F14" s="33"/>
      <c r="G14" s="33"/>
      <c r="H14" s="33"/>
      <c r="I14" s="37" t="s">
        <v>107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3" t="s">
        <v>3</v>
      </c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</row>
    <row r="15" spans="1:123" s="12" customFormat="1" ht="15.75">
      <c r="A15" s="33" t="s">
        <v>4</v>
      </c>
      <c r="B15" s="33"/>
      <c r="C15" s="33"/>
      <c r="D15" s="33"/>
      <c r="E15" s="33"/>
      <c r="F15" s="33"/>
      <c r="G15" s="33"/>
      <c r="H15" s="33"/>
      <c r="I15" s="37" t="s">
        <v>108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3" t="s">
        <v>3</v>
      </c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</row>
    <row r="16" spans="1:123" s="12" customFormat="1" ht="15.75">
      <c r="A16" s="33" t="s">
        <v>5</v>
      </c>
      <c r="B16" s="33"/>
      <c r="C16" s="33"/>
      <c r="D16" s="33"/>
      <c r="E16" s="33"/>
      <c r="F16" s="33"/>
      <c r="G16" s="33"/>
      <c r="H16" s="33"/>
      <c r="I16" s="37" t="s">
        <v>109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3" t="s">
        <v>3</v>
      </c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s="12" customFormat="1" ht="15.75">
      <c r="A17" s="33"/>
      <c r="B17" s="33"/>
      <c r="C17" s="33"/>
      <c r="D17" s="33"/>
      <c r="E17" s="33"/>
      <c r="F17" s="33"/>
      <c r="G17" s="33"/>
      <c r="H17" s="33"/>
      <c r="I17" s="37" t="s">
        <v>110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s="12" customFormat="1" ht="19.5" customHeight="1">
      <c r="A18" s="33" t="s">
        <v>6</v>
      </c>
      <c r="B18" s="33"/>
      <c r="C18" s="33"/>
      <c r="D18" s="33"/>
      <c r="E18" s="33"/>
      <c r="F18" s="33"/>
      <c r="G18" s="33"/>
      <c r="H18" s="33"/>
      <c r="I18" s="37" t="s">
        <v>111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 t="s">
        <v>3</v>
      </c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s="12" customFormat="1" ht="15.75" customHeight="1">
      <c r="A19" s="33" t="s">
        <v>7</v>
      </c>
      <c r="B19" s="33"/>
      <c r="C19" s="33"/>
      <c r="D19" s="33"/>
      <c r="E19" s="33"/>
      <c r="F19" s="33"/>
      <c r="G19" s="33"/>
      <c r="H19" s="33"/>
      <c r="I19" s="37" t="s">
        <v>112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s="12" customFormat="1" ht="15.75">
      <c r="A20" s="33"/>
      <c r="B20" s="33"/>
      <c r="C20" s="33"/>
      <c r="D20" s="33"/>
      <c r="E20" s="33"/>
      <c r="F20" s="33"/>
      <c r="G20" s="33"/>
      <c r="H20" s="33"/>
      <c r="I20" s="37" t="s">
        <v>113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s="12" customFormat="1" ht="15.75">
      <c r="A21" s="33" t="s">
        <v>8</v>
      </c>
      <c r="B21" s="33"/>
      <c r="C21" s="33"/>
      <c r="D21" s="33"/>
      <c r="E21" s="33"/>
      <c r="F21" s="33"/>
      <c r="G21" s="33"/>
      <c r="H21" s="33"/>
      <c r="I21" s="37" t="s">
        <v>114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3" t="s">
        <v>9</v>
      </c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s="12" customFormat="1" ht="15.75">
      <c r="A22" s="33"/>
      <c r="B22" s="33"/>
      <c r="C22" s="33"/>
      <c r="D22" s="33"/>
      <c r="E22" s="33"/>
      <c r="F22" s="33"/>
      <c r="G22" s="33"/>
      <c r="H22" s="33"/>
      <c r="I22" s="37" t="s">
        <v>115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s="12" customFormat="1" ht="15.75">
      <c r="A23" s="33"/>
      <c r="B23" s="33"/>
      <c r="C23" s="33"/>
      <c r="D23" s="33"/>
      <c r="E23" s="33"/>
      <c r="F23" s="33"/>
      <c r="G23" s="33"/>
      <c r="H23" s="33"/>
      <c r="I23" s="37" t="s">
        <v>116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s="12" customFormat="1" ht="15.75">
      <c r="A24" s="33"/>
      <c r="B24" s="33"/>
      <c r="C24" s="33"/>
      <c r="D24" s="33"/>
      <c r="E24" s="33"/>
      <c r="F24" s="33"/>
      <c r="G24" s="33"/>
      <c r="H24" s="33"/>
      <c r="I24" s="37" t="s">
        <v>117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s="12" customFormat="1" ht="15.75">
      <c r="A25" s="33"/>
      <c r="B25" s="33"/>
      <c r="C25" s="33"/>
      <c r="D25" s="33"/>
      <c r="E25" s="33"/>
      <c r="F25" s="33"/>
      <c r="G25" s="33"/>
      <c r="H25" s="33"/>
      <c r="I25" s="37" t="s">
        <v>118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s="12" customFormat="1" ht="15.75">
      <c r="A26" s="33" t="s">
        <v>10</v>
      </c>
      <c r="B26" s="33"/>
      <c r="C26" s="33"/>
      <c r="D26" s="33"/>
      <c r="E26" s="33"/>
      <c r="F26" s="33"/>
      <c r="G26" s="33"/>
      <c r="H26" s="33"/>
      <c r="I26" s="37" t="s">
        <v>119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s="12" customFormat="1" ht="15.75">
      <c r="A27" s="33"/>
      <c r="B27" s="33"/>
      <c r="C27" s="33"/>
      <c r="D27" s="33"/>
      <c r="E27" s="33"/>
      <c r="F27" s="33"/>
      <c r="G27" s="33"/>
      <c r="H27" s="33"/>
      <c r="I27" s="37" t="s">
        <v>106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s="12" customFormat="1" ht="15.75">
      <c r="A28" s="33" t="s">
        <v>11</v>
      </c>
      <c r="B28" s="33"/>
      <c r="C28" s="33"/>
      <c r="D28" s="33"/>
      <c r="E28" s="33"/>
      <c r="F28" s="33"/>
      <c r="G28" s="33"/>
      <c r="H28" s="33"/>
      <c r="I28" s="37" t="s">
        <v>120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3" t="s">
        <v>12</v>
      </c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s="12" customFormat="1" ht="15.75" customHeight="1">
      <c r="A29" s="33"/>
      <c r="B29" s="33"/>
      <c r="C29" s="33"/>
      <c r="D29" s="33"/>
      <c r="E29" s="33"/>
      <c r="F29" s="33"/>
      <c r="G29" s="33"/>
      <c r="H29" s="33"/>
      <c r="I29" s="39" t="s">
        <v>121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s="12" customFormat="1" ht="15.75">
      <c r="A30" s="33" t="s">
        <v>13</v>
      </c>
      <c r="B30" s="33"/>
      <c r="C30" s="33"/>
      <c r="D30" s="33"/>
      <c r="E30" s="33"/>
      <c r="F30" s="33"/>
      <c r="G30" s="33"/>
      <c r="H30" s="33"/>
      <c r="I30" s="37" t="s">
        <v>122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3" t="s">
        <v>14</v>
      </c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s="12" customFormat="1" ht="15.75" customHeight="1">
      <c r="A31" s="33"/>
      <c r="B31" s="33"/>
      <c r="C31" s="33"/>
      <c r="D31" s="33"/>
      <c r="E31" s="33"/>
      <c r="F31" s="33"/>
      <c r="G31" s="33"/>
      <c r="H31" s="33"/>
      <c r="I31" s="39" t="s">
        <v>123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s="12" customFormat="1" ht="15.75" customHeight="1">
      <c r="A32" s="33" t="s">
        <v>15</v>
      </c>
      <c r="B32" s="33"/>
      <c r="C32" s="33"/>
      <c r="D32" s="33"/>
      <c r="E32" s="33"/>
      <c r="F32" s="33"/>
      <c r="G32" s="33"/>
      <c r="H32" s="33"/>
      <c r="I32" s="39" t="s">
        <v>124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3" t="s">
        <v>12</v>
      </c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6">
        <v>81.46</v>
      </c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>
        <v>81.46</v>
      </c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>
        <v>81.46</v>
      </c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s="12" customFormat="1" ht="15.75">
      <c r="A33" s="33" t="s">
        <v>125</v>
      </c>
      <c r="B33" s="33"/>
      <c r="C33" s="33"/>
      <c r="D33" s="33"/>
      <c r="E33" s="33"/>
      <c r="F33" s="33"/>
      <c r="G33" s="33"/>
      <c r="H33" s="33"/>
      <c r="I33" s="37" t="s">
        <v>126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3" t="s">
        <v>16</v>
      </c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6">
        <v>143.13</v>
      </c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>
        <v>149.85</v>
      </c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>
        <v>149.85</v>
      </c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s="12" customFormat="1" ht="15.75" customHeight="1">
      <c r="A34" s="33"/>
      <c r="B34" s="33"/>
      <c r="C34" s="33"/>
      <c r="D34" s="33"/>
      <c r="E34" s="33"/>
      <c r="F34" s="33"/>
      <c r="G34" s="33"/>
      <c r="H34" s="33"/>
      <c r="I34" s="39" t="s">
        <v>127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s="12" customFormat="1" ht="15.75">
      <c r="A35" s="33" t="s">
        <v>128</v>
      </c>
      <c r="B35" s="33"/>
      <c r="C35" s="33"/>
      <c r="D35" s="33"/>
      <c r="E35" s="33"/>
      <c r="F35" s="33"/>
      <c r="G35" s="33"/>
      <c r="H35" s="33"/>
      <c r="I35" s="37" t="s">
        <v>129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3" t="s">
        <v>16</v>
      </c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s="12" customFormat="1" ht="15.75">
      <c r="A36" s="33"/>
      <c r="B36" s="33"/>
      <c r="C36" s="33"/>
      <c r="D36" s="33"/>
      <c r="E36" s="33"/>
      <c r="F36" s="33"/>
      <c r="G36" s="33"/>
      <c r="H36" s="33"/>
      <c r="I36" s="37" t="s">
        <v>130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s="12" customFormat="1" ht="15.75" customHeight="1">
      <c r="A37" s="33"/>
      <c r="B37" s="33"/>
      <c r="C37" s="33"/>
      <c r="D37" s="33"/>
      <c r="E37" s="33"/>
      <c r="F37" s="33"/>
      <c r="G37" s="33"/>
      <c r="H37" s="33"/>
      <c r="I37" s="39" t="s">
        <v>131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s="12" customFormat="1" ht="15.75">
      <c r="A38" s="33" t="s">
        <v>132</v>
      </c>
      <c r="B38" s="33"/>
      <c r="C38" s="33"/>
      <c r="D38" s="33"/>
      <c r="E38" s="33"/>
      <c r="F38" s="33"/>
      <c r="G38" s="33"/>
      <c r="H38" s="33"/>
      <c r="I38" s="37" t="s">
        <v>133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3" t="s">
        <v>9</v>
      </c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40" t="s">
        <v>60</v>
      </c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>
        <v>12.03</v>
      </c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>
        <v>12.03</v>
      </c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</row>
    <row r="39" spans="1:123" s="12" customFormat="1" ht="15.75">
      <c r="A39" s="33"/>
      <c r="B39" s="33"/>
      <c r="C39" s="33"/>
      <c r="D39" s="33"/>
      <c r="E39" s="33"/>
      <c r="F39" s="33"/>
      <c r="G39" s="33"/>
      <c r="H39" s="33"/>
      <c r="I39" s="37" t="s">
        <v>134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</row>
    <row r="40" spans="1:123" s="12" customFormat="1" ht="15.75">
      <c r="A40" s="33"/>
      <c r="B40" s="33"/>
      <c r="C40" s="33"/>
      <c r="D40" s="33"/>
      <c r="E40" s="33"/>
      <c r="F40" s="33"/>
      <c r="G40" s="33"/>
      <c r="H40" s="33"/>
      <c r="I40" s="37" t="s">
        <v>135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</row>
    <row r="41" spans="1:123" ht="15.75" customHeight="1">
      <c r="A41" s="33"/>
      <c r="B41" s="33"/>
      <c r="C41" s="33"/>
      <c r="D41" s="33"/>
      <c r="E41" s="33"/>
      <c r="F41" s="33"/>
      <c r="G41" s="33"/>
      <c r="H41" s="33"/>
      <c r="I41" s="39" t="s">
        <v>136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</row>
    <row r="42" spans="1:123" s="12" customFormat="1" ht="15.75">
      <c r="A42" s="33" t="s">
        <v>137</v>
      </c>
      <c r="B42" s="33"/>
      <c r="C42" s="33"/>
      <c r="D42" s="33"/>
      <c r="E42" s="33"/>
      <c r="F42" s="33"/>
      <c r="G42" s="33"/>
      <c r="H42" s="33"/>
      <c r="I42" s="37" t="s">
        <v>138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40" t="s">
        <v>256</v>
      </c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s="12" customFormat="1" ht="15.75">
      <c r="A43" s="33"/>
      <c r="B43" s="33"/>
      <c r="C43" s="33"/>
      <c r="D43" s="33"/>
      <c r="E43" s="33"/>
      <c r="F43" s="33"/>
      <c r="G43" s="33"/>
      <c r="H43" s="33"/>
      <c r="I43" s="37" t="s">
        <v>139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s="12" customFormat="1" ht="15.75" customHeight="1">
      <c r="A44" s="33"/>
      <c r="B44" s="33"/>
      <c r="C44" s="33"/>
      <c r="D44" s="33"/>
      <c r="E44" s="33"/>
      <c r="F44" s="33"/>
      <c r="G44" s="33"/>
      <c r="H44" s="33"/>
      <c r="I44" s="39" t="s">
        <v>140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</row>
    <row r="45" spans="1:123" s="12" customFormat="1" ht="15.75">
      <c r="A45" s="33" t="s">
        <v>141</v>
      </c>
      <c r="B45" s="33"/>
      <c r="C45" s="33"/>
      <c r="D45" s="33"/>
      <c r="E45" s="33"/>
      <c r="F45" s="33"/>
      <c r="G45" s="33"/>
      <c r="H45" s="33"/>
      <c r="I45" s="37" t="s">
        <v>142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3" t="s">
        <v>14</v>
      </c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41" t="s">
        <v>58</v>
      </c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 t="s">
        <v>58</v>
      </c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 t="s">
        <v>58</v>
      </c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</row>
    <row r="46" spans="1:123" s="12" customFormat="1" ht="15.75">
      <c r="A46" s="33"/>
      <c r="B46" s="33"/>
      <c r="C46" s="33"/>
      <c r="D46" s="33"/>
      <c r="E46" s="33"/>
      <c r="F46" s="33"/>
      <c r="G46" s="33"/>
      <c r="H46" s="33"/>
      <c r="I46" s="37" t="s">
        <v>143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</row>
    <row r="47" spans="1:123" s="12" customFormat="1" ht="15.75">
      <c r="A47" s="33"/>
      <c r="B47" s="33"/>
      <c r="C47" s="33"/>
      <c r="D47" s="33"/>
      <c r="E47" s="33"/>
      <c r="F47" s="33"/>
      <c r="G47" s="33"/>
      <c r="H47" s="33"/>
      <c r="I47" s="37" t="s">
        <v>144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</row>
    <row r="48" spans="1:123" s="12" customFormat="1" ht="15.75" customHeight="1">
      <c r="A48" s="33"/>
      <c r="B48" s="33"/>
      <c r="C48" s="33"/>
      <c r="D48" s="33"/>
      <c r="E48" s="33"/>
      <c r="F48" s="33"/>
      <c r="G48" s="33"/>
      <c r="H48" s="33"/>
      <c r="I48" s="39" t="s">
        <v>145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</row>
    <row r="49" spans="1:123" s="12" customFormat="1" ht="15.75">
      <c r="A49" s="33" t="s">
        <v>17</v>
      </c>
      <c r="B49" s="33"/>
      <c r="C49" s="33"/>
      <c r="D49" s="33"/>
      <c r="E49" s="33"/>
      <c r="F49" s="33"/>
      <c r="G49" s="33"/>
      <c r="H49" s="33"/>
      <c r="I49" s="37" t="s">
        <v>146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42">
        <f>BF52+BF59+BF62+BF64</f>
        <v>106338.72</v>
      </c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42">
        <f>CB52+CB59+CB62+CB64</f>
        <v>107363.32</v>
      </c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42">
        <f>CX52+CX59+CX62+CX64</f>
        <v>141861.61</v>
      </c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12" customFormat="1" ht="15.75">
      <c r="A50" s="33"/>
      <c r="B50" s="33"/>
      <c r="C50" s="33"/>
      <c r="D50" s="33"/>
      <c r="E50" s="33"/>
      <c r="F50" s="33"/>
      <c r="G50" s="33"/>
      <c r="H50" s="33"/>
      <c r="I50" s="37" t="s">
        <v>147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s="12" customFormat="1" ht="15.75">
      <c r="A51" s="33"/>
      <c r="B51" s="33"/>
      <c r="C51" s="33"/>
      <c r="D51" s="33"/>
      <c r="E51" s="33"/>
      <c r="F51" s="33"/>
      <c r="G51" s="33"/>
      <c r="H51" s="33"/>
      <c r="I51" s="37" t="s">
        <v>148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s="12" customFormat="1" ht="15.75">
      <c r="A52" s="33" t="s">
        <v>18</v>
      </c>
      <c r="B52" s="33"/>
      <c r="C52" s="33"/>
      <c r="D52" s="33"/>
      <c r="E52" s="33"/>
      <c r="F52" s="33"/>
      <c r="G52" s="33"/>
      <c r="H52" s="33"/>
      <c r="I52" s="37" t="s">
        <v>149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3" t="s">
        <v>3</v>
      </c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42">
        <v>88492.66</v>
      </c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>
        <v>86606.08</v>
      </c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>
        <v>115159.43</v>
      </c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12" customFormat="1" ht="15.75" customHeight="1">
      <c r="A53" s="33"/>
      <c r="B53" s="33"/>
      <c r="C53" s="33"/>
      <c r="D53" s="33"/>
      <c r="E53" s="33"/>
      <c r="F53" s="33"/>
      <c r="G53" s="33"/>
      <c r="H53" s="33"/>
      <c r="I53" s="39" t="s">
        <v>150</v>
      </c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12" customFormat="1" ht="15.75" customHeight="1">
      <c r="A54" s="33"/>
      <c r="B54" s="33"/>
      <c r="C54" s="33"/>
      <c r="D54" s="33"/>
      <c r="E54" s="33"/>
      <c r="F54" s="33"/>
      <c r="G54" s="33"/>
      <c r="H54" s="33"/>
      <c r="I54" s="39" t="s">
        <v>151</v>
      </c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12" customFormat="1" ht="15.75">
      <c r="A55" s="33"/>
      <c r="B55" s="33"/>
      <c r="C55" s="33"/>
      <c r="D55" s="33"/>
      <c r="E55" s="33"/>
      <c r="F55" s="33"/>
      <c r="G55" s="33"/>
      <c r="H55" s="33"/>
      <c r="I55" s="37" t="s">
        <v>27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12" customFormat="1" ht="15.75">
      <c r="A56" s="33"/>
      <c r="B56" s="33"/>
      <c r="C56" s="33"/>
      <c r="D56" s="33"/>
      <c r="E56" s="33"/>
      <c r="F56" s="33"/>
      <c r="G56" s="33"/>
      <c r="H56" s="33"/>
      <c r="I56" s="37" t="s">
        <v>19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42">
        <v>62972.32</v>
      </c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>
        <v>56120.52</v>
      </c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>
        <v>77019.24</v>
      </c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12" customFormat="1" ht="15.75">
      <c r="A57" s="33"/>
      <c r="B57" s="33"/>
      <c r="C57" s="33"/>
      <c r="D57" s="33"/>
      <c r="E57" s="33"/>
      <c r="F57" s="33"/>
      <c r="G57" s="33"/>
      <c r="H57" s="33"/>
      <c r="I57" s="37" t="s">
        <v>20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42">
        <v>12148.4</v>
      </c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>
        <v>12315.19</v>
      </c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>
        <v>18464.58</v>
      </c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12" customFormat="1" ht="15.75">
      <c r="A58" s="33"/>
      <c r="B58" s="33"/>
      <c r="C58" s="33"/>
      <c r="D58" s="33"/>
      <c r="E58" s="33"/>
      <c r="F58" s="33"/>
      <c r="G58" s="33"/>
      <c r="H58" s="33"/>
      <c r="I58" s="37" t="s">
        <v>21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42">
        <v>6273.1</v>
      </c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>
        <v>7003.3</v>
      </c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>
        <v>7493.53</v>
      </c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12" customFormat="1" ht="15.75">
      <c r="A59" s="33" t="s">
        <v>22</v>
      </c>
      <c r="B59" s="33"/>
      <c r="C59" s="33"/>
      <c r="D59" s="33"/>
      <c r="E59" s="33"/>
      <c r="F59" s="33"/>
      <c r="G59" s="33"/>
      <c r="H59" s="33"/>
      <c r="I59" s="37" t="s">
        <v>152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3" t="s">
        <v>3</v>
      </c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42">
        <f>12872.62-BF62</f>
        <v>12612.19</v>
      </c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>
        <f>13974.24-CB62</f>
        <v>11712.25</v>
      </c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>
        <f>15857.18-CX62</f>
        <v>13516.99</v>
      </c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12" customFormat="1" ht="15.75" customHeight="1">
      <c r="A60" s="33"/>
      <c r="B60" s="33"/>
      <c r="C60" s="33"/>
      <c r="D60" s="33"/>
      <c r="E60" s="33"/>
      <c r="F60" s="33"/>
      <c r="G60" s="33"/>
      <c r="H60" s="33"/>
      <c r="I60" s="39" t="s">
        <v>153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12" customFormat="1" ht="15.75" customHeight="1">
      <c r="A61" s="33"/>
      <c r="B61" s="33"/>
      <c r="C61" s="33"/>
      <c r="D61" s="33"/>
      <c r="E61" s="33"/>
      <c r="F61" s="33"/>
      <c r="G61" s="33"/>
      <c r="H61" s="33"/>
      <c r="I61" s="39" t="s">
        <v>154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12" customFormat="1" ht="15.75">
      <c r="A62" s="33" t="s">
        <v>23</v>
      </c>
      <c r="B62" s="33"/>
      <c r="C62" s="33"/>
      <c r="D62" s="33"/>
      <c r="E62" s="33"/>
      <c r="F62" s="33"/>
      <c r="G62" s="33"/>
      <c r="H62" s="33"/>
      <c r="I62" s="37" t="s">
        <v>155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3" t="s">
        <v>3</v>
      </c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42">
        <f>54.25+59.14+83.22+63.82</f>
        <v>260.43</v>
      </c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>
        <v>2261.99</v>
      </c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>
        <v>2340.19</v>
      </c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12" customFormat="1" ht="15.75">
      <c r="A63" s="33"/>
      <c r="B63" s="33"/>
      <c r="C63" s="33"/>
      <c r="D63" s="33"/>
      <c r="E63" s="33"/>
      <c r="F63" s="33"/>
      <c r="G63" s="33"/>
      <c r="H63" s="33"/>
      <c r="I63" s="37" t="s">
        <v>156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12" customFormat="1" ht="15.75">
      <c r="A64" s="33" t="s">
        <v>24</v>
      </c>
      <c r="B64" s="33"/>
      <c r="C64" s="33"/>
      <c r="D64" s="33"/>
      <c r="E64" s="33"/>
      <c r="F64" s="33"/>
      <c r="G64" s="33"/>
      <c r="H64" s="33"/>
      <c r="I64" s="37" t="s">
        <v>157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3" t="s">
        <v>3</v>
      </c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42">
        <v>4973.44</v>
      </c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36">
        <v>6783</v>
      </c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>
        <v>10845</v>
      </c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s="12" customFormat="1" ht="15.75">
      <c r="A65" s="33"/>
      <c r="B65" s="33"/>
      <c r="C65" s="33"/>
      <c r="D65" s="33"/>
      <c r="E65" s="33"/>
      <c r="F65" s="33"/>
      <c r="G65" s="33"/>
      <c r="H65" s="33"/>
      <c r="I65" s="37" t="s">
        <v>158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s="12" customFormat="1" ht="15.75">
      <c r="A66" s="33" t="s">
        <v>25</v>
      </c>
      <c r="B66" s="33"/>
      <c r="C66" s="33"/>
      <c r="D66" s="33"/>
      <c r="E66" s="33"/>
      <c r="F66" s="33"/>
      <c r="G66" s="33"/>
      <c r="H66" s="33"/>
      <c r="I66" s="37" t="s">
        <v>159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</row>
    <row r="67" spans="1:123" s="12" customFormat="1" ht="15.75">
      <c r="A67" s="33"/>
      <c r="B67" s="33"/>
      <c r="C67" s="33"/>
      <c r="D67" s="33"/>
      <c r="E67" s="33"/>
      <c r="F67" s="33"/>
      <c r="G67" s="33"/>
      <c r="H67" s="33"/>
      <c r="I67" s="37" t="s">
        <v>160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</row>
    <row r="68" spans="1:123" s="12" customFormat="1" ht="15.75">
      <c r="A68" s="33"/>
      <c r="B68" s="33"/>
      <c r="C68" s="33"/>
      <c r="D68" s="33"/>
      <c r="E68" s="33"/>
      <c r="F68" s="33"/>
      <c r="G68" s="33"/>
      <c r="H68" s="33"/>
      <c r="I68" s="37" t="s">
        <v>161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</row>
    <row r="69" spans="1:123" s="12" customFormat="1" ht="15.75">
      <c r="A69" s="33"/>
      <c r="B69" s="33"/>
      <c r="C69" s="33"/>
      <c r="D69" s="33"/>
      <c r="E69" s="33"/>
      <c r="F69" s="33"/>
      <c r="G69" s="33"/>
      <c r="H69" s="33"/>
      <c r="I69" s="43" t="s">
        <v>26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s="12" customFormat="1" ht="15.75" customHeight="1">
      <c r="A70" s="33"/>
      <c r="B70" s="33"/>
      <c r="C70" s="33"/>
      <c r="D70" s="33"/>
      <c r="E70" s="33"/>
      <c r="F70" s="33"/>
      <c r="G70" s="33"/>
      <c r="H70" s="33"/>
      <c r="I70" s="39" t="s">
        <v>162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3" t="s">
        <v>163</v>
      </c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6">
        <v>1748</v>
      </c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>
        <v>1748</v>
      </c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>
        <v>1748</v>
      </c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s="12" customFormat="1" ht="15.75">
      <c r="A71" s="33"/>
      <c r="B71" s="33"/>
      <c r="C71" s="33"/>
      <c r="D71" s="33"/>
      <c r="E71" s="33"/>
      <c r="F71" s="33"/>
      <c r="G71" s="33"/>
      <c r="H71" s="33"/>
      <c r="I71" s="37" t="s">
        <v>164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3" t="s">
        <v>3</v>
      </c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42">
        <f>BF52/BF70</f>
        <v>50.62509153318078</v>
      </c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>
        <f>CB52/CB70</f>
        <v>49.545812356979404</v>
      </c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>
        <f>CX52/CX70</f>
        <v>65.88068077803203</v>
      </c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</row>
    <row r="72" spans="1:123" s="12" customFormat="1" ht="15.75" customHeight="1">
      <c r="A72" s="33"/>
      <c r="B72" s="33"/>
      <c r="C72" s="33"/>
      <c r="D72" s="33"/>
      <c r="E72" s="33"/>
      <c r="F72" s="33"/>
      <c r="G72" s="33"/>
      <c r="H72" s="33"/>
      <c r="I72" s="39" t="s">
        <v>165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3" t="s">
        <v>166</v>
      </c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</row>
    <row r="73" spans="1:123" s="12" customFormat="1" ht="15.75">
      <c r="A73" s="33" t="s">
        <v>167</v>
      </c>
      <c r="B73" s="33"/>
      <c r="C73" s="33"/>
      <c r="D73" s="33"/>
      <c r="E73" s="33"/>
      <c r="F73" s="33"/>
      <c r="G73" s="33"/>
      <c r="H73" s="33"/>
      <c r="I73" s="37" t="s">
        <v>168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s="12" customFormat="1" ht="15.75">
      <c r="A74" s="33"/>
      <c r="B74" s="33"/>
      <c r="C74" s="33"/>
      <c r="D74" s="33"/>
      <c r="E74" s="33"/>
      <c r="F74" s="33"/>
      <c r="G74" s="33"/>
      <c r="H74" s="33"/>
      <c r="I74" s="37" t="s">
        <v>169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s="12" customFormat="1" ht="15.75">
      <c r="A75" s="33"/>
      <c r="B75" s="33"/>
      <c r="C75" s="33"/>
      <c r="D75" s="33"/>
      <c r="E75" s="33"/>
      <c r="F75" s="33"/>
      <c r="G75" s="33"/>
      <c r="H75" s="33"/>
      <c r="I75" s="37" t="s">
        <v>170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s="12" customFormat="1" ht="15.75">
      <c r="A76" s="33" t="s">
        <v>171</v>
      </c>
      <c r="B76" s="33"/>
      <c r="C76" s="33"/>
      <c r="D76" s="33"/>
      <c r="E76" s="33"/>
      <c r="F76" s="33"/>
      <c r="G76" s="33"/>
      <c r="H76" s="33"/>
      <c r="I76" s="37" t="s">
        <v>172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3" t="s">
        <v>173</v>
      </c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6">
        <v>69</v>
      </c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>
        <v>66.8</v>
      </c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>
        <v>70</v>
      </c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s="12" customFormat="1" ht="15.75">
      <c r="A77" s="33"/>
      <c r="B77" s="33"/>
      <c r="C77" s="33"/>
      <c r="D77" s="33"/>
      <c r="E77" s="33"/>
      <c r="F77" s="33"/>
      <c r="G77" s="33"/>
      <c r="H77" s="33"/>
      <c r="I77" s="37" t="s">
        <v>174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s="12" customFormat="1" ht="15.75">
      <c r="A78" s="33" t="s">
        <v>175</v>
      </c>
      <c r="B78" s="33"/>
      <c r="C78" s="33"/>
      <c r="D78" s="33"/>
      <c r="E78" s="33"/>
      <c r="F78" s="33"/>
      <c r="G78" s="33"/>
      <c r="H78" s="33"/>
      <c r="I78" s="37" t="s">
        <v>176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3" t="s">
        <v>3</v>
      </c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42">
        <v>60289.09420289855</v>
      </c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>
        <v>53347.33</v>
      </c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>
        <v>69885.46</v>
      </c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s="12" customFormat="1" ht="15.75">
      <c r="A79" s="33"/>
      <c r="B79" s="33"/>
      <c r="C79" s="33"/>
      <c r="D79" s="33"/>
      <c r="E79" s="33"/>
      <c r="F79" s="33"/>
      <c r="G79" s="33"/>
      <c r="H79" s="33"/>
      <c r="I79" s="37" t="s">
        <v>177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3" t="s">
        <v>178</v>
      </c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</row>
    <row r="80" spans="1:123" s="12" customFormat="1" ht="15.75">
      <c r="A80" s="33" t="s">
        <v>179</v>
      </c>
      <c r="B80" s="33"/>
      <c r="C80" s="33"/>
      <c r="D80" s="33"/>
      <c r="E80" s="33"/>
      <c r="F80" s="33"/>
      <c r="G80" s="33"/>
      <c r="H80" s="33"/>
      <c r="I80" s="37" t="s">
        <v>180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</row>
    <row r="81" spans="1:123" s="12" customFormat="1" ht="15.75">
      <c r="A81" s="33"/>
      <c r="B81" s="33"/>
      <c r="C81" s="33"/>
      <c r="D81" s="33"/>
      <c r="E81" s="33"/>
      <c r="F81" s="33"/>
      <c r="G81" s="33"/>
      <c r="H81" s="33"/>
      <c r="I81" s="37" t="s">
        <v>181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</row>
    <row r="82" spans="1:123" s="12" customFormat="1" ht="15.75">
      <c r="A82" s="33"/>
      <c r="B82" s="33"/>
      <c r="C82" s="33"/>
      <c r="D82" s="33"/>
      <c r="E82" s="33"/>
      <c r="F82" s="33"/>
      <c r="G82" s="33"/>
      <c r="H82" s="33"/>
      <c r="I82" s="37" t="s">
        <v>182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</row>
    <row r="83" spans="1:123" s="12" customFormat="1" ht="15.75">
      <c r="A83" s="33"/>
      <c r="B83" s="33"/>
      <c r="C83" s="33"/>
      <c r="D83" s="33"/>
      <c r="E83" s="33"/>
      <c r="F83" s="33"/>
      <c r="G83" s="33"/>
      <c r="H83" s="33"/>
      <c r="I83" s="43" t="s">
        <v>26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s="12" customFormat="1" ht="15.75">
      <c r="A84" s="33"/>
      <c r="B84" s="33"/>
      <c r="C84" s="33"/>
      <c r="D84" s="33"/>
      <c r="E84" s="33"/>
      <c r="F84" s="33"/>
      <c r="G84" s="33"/>
      <c r="H84" s="33"/>
      <c r="I84" s="37" t="s">
        <v>183</v>
      </c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3" t="s">
        <v>3</v>
      </c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s="12" customFormat="1" ht="15.75">
      <c r="A85" s="33"/>
      <c r="B85" s="33"/>
      <c r="C85" s="33"/>
      <c r="D85" s="33"/>
      <c r="E85" s="33"/>
      <c r="F85" s="33"/>
      <c r="G85" s="33"/>
      <c r="H85" s="33"/>
      <c r="I85" s="37" t="s">
        <v>184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s="12" customFormat="1" ht="15.75">
      <c r="A86" s="33"/>
      <c r="B86" s="33"/>
      <c r="C86" s="33"/>
      <c r="D86" s="33"/>
      <c r="E86" s="33"/>
      <c r="F86" s="33"/>
      <c r="G86" s="33"/>
      <c r="H86" s="33"/>
      <c r="I86" s="37" t="s">
        <v>185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3" t="s">
        <v>3</v>
      </c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s="12" customFormat="1" ht="15.75">
      <c r="A87" s="33"/>
      <c r="B87" s="33"/>
      <c r="C87" s="33"/>
      <c r="D87" s="33"/>
      <c r="E87" s="33"/>
      <c r="F87" s="33"/>
      <c r="G87" s="33"/>
      <c r="H87" s="33"/>
      <c r="I87" s="37" t="s">
        <v>186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 s="12" customFormat="1" ht="15.75">
      <c r="A88" s="33"/>
      <c r="B88" s="33"/>
      <c r="C88" s="33"/>
      <c r="D88" s="33"/>
      <c r="E88" s="33"/>
      <c r="F88" s="33"/>
      <c r="G88" s="33"/>
      <c r="H88" s="33"/>
      <c r="I88" s="37" t="s">
        <v>187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</row>
    <row r="89" spans="1:18" ht="24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="14" customFormat="1" ht="12" customHeight="1">
      <c r="A90" s="13" t="s">
        <v>188</v>
      </c>
    </row>
    <row r="91" s="14" customFormat="1" ht="12" customHeight="1">
      <c r="A91" s="13" t="s">
        <v>189</v>
      </c>
    </row>
    <row r="92" s="14" customFormat="1" ht="12" customHeight="1">
      <c r="A92" s="13" t="s">
        <v>190</v>
      </c>
    </row>
    <row r="93" s="14" customFormat="1" ht="12" customHeight="1">
      <c r="A93" s="13" t="s">
        <v>191</v>
      </c>
    </row>
  </sheetData>
  <sheetProtection/>
  <mergeCells count="283">
    <mergeCell ref="CX10:DS10"/>
    <mergeCell ref="A10:H10"/>
    <mergeCell ref="I10:AO10"/>
    <mergeCell ref="AP10:BE10"/>
    <mergeCell ref="BF10:CA10"/>
    <mergeCell ref="CB10:CW10"/>
    <mergeCell ref="A86:H88"/>
    <mergeCell ref="I86:AO86"/>
    <mergeCell ref="AP86:BE88"/>
    <mergeCell ref="BF86:CA88"/>
    <mergeCell ref="CB86:CW88"/>
    <mergeCell ref="CX86:DS88"/>
    <mergeCell ref="I87:AO87"/>
    <mergeCell ref="I88:AO88"/>
    <mergeCell ref="A84:H85"/>
    <mergeCell ref="I84:AO84"/>
    <mergeCell ref="AP84:BE85"/>
    <mergeCell ref="BF84:CA85"/>
    <mergeCell ref="CB84:CW85"/>
    <mergeCell ref="CX84:DS85"/>
    <mergeCell ref="I85:AO85"/>
    <mergeCell ref="A83:H83"/>
    <mergeCell ref="I83:AO83"/>
    <mergeCell ref="AP83:BE83"/>
    <mergeCell ref="BF83:CA83"/>
    <mergeCell ref="CB83:CW83"/>
    <mergeCell ref="CX83:DS83"/>
    <mergeCell ref="A80:H82"/>
    <mergeCell ref="I80:AO80"/>
    <mergeCell ref="AP80:BE82"/>
    <mergeCell ref="BF80:CA82"/>
    <mergeCell ref="CB80:CW82"/>
    <mergeCell ref="CX80:DS82"/>
    <mergeCell ref="I81:AO81"/>
    <mergeCell ref="I82:AO82"/>
    <mergeCell ref="A78:H79"/>
    <mergeCell ref="I78:AO78"/>
    <mergeCell ref="AP78:BE78"/>
    <mergeCell ref="BF78:CA79"/>
    <mergeCell ref="CB78:CW79"/>
    <mergeCell ref="CX78:DS79"/>
    <mergeCell ref="I79:AO79"/>
    <mergeCell ref="AP79:BE79"/>
    <mergeCell ref="A76:H77"/>
    <mergeCell ref="I76:AO76"/>
    <mergeCell ref="AP76:BE77"/>
    <mergeCell ref="BF76:CA77"/>
    <mergeCell ref="CB76:CW77"/>
    <mergeCell ref="CX76:DS77"/>
    <mergeCell ref="I77:AO77"/>
    <mergeCell ref="A73:H75"/>
    <mergeCell ref="I73:AO73"/>
    <mergeCell ref="AP73:BE75"/>
    <mergeCell ref="BF73:CA75"/>
    <mergeCell ref="CB73:CW75"/>
    <mergeCell ref="CX73:DS75"/>
    <mergeCell ref="I74:AO74"/>
    <mergeCell ref="I75:AO75"/>
    <mergeCell ref="A71:H72"/>
    <mergeCell ref="I71:AO71"/>
    <mergeCell ref="AP71:BE71"/>
    <mergeCell ref="BF71:CA72"/>
    <mergeCell ref="CB71:CW72"/>
    <mergeCell ref="CX71:DS72"/>
    <mergeCell ref="I72:AO72"/>
    <mergeCell ref="AP72:BE72"/>
    <mergeCell ref="A70:H70"/>
    <mergeCell ref="I70:AO70"/>
    <mergeCell ref="AP70:BE70"/>
    <mergeCell ref="BF70:CA70"/>
    <mergeCell ref="CB70:CW70"/>
    <mergeCell ref="CX70:DS70"/>
    <mergeCell ref="A69:H69"/>
    <mergeCell ref="I69:AO69"/>
    <mergeCell ref="AP69:BE69"/>
    <mergeCell ref="BF69:CA69"/>
    <mergeCell ref="CB69:CW69"/>
    <mergeCell ref="CX69:DS69"/>
    <mergeCell ref="A66:H68"/>
    <mergeCell ref="I66:AO66"/>
    <mergeCell ref="AP66:BE68"/>
    <mergeCell ref="BF66:CA68"/>
    <mergeCell ref="CB66:CW68"/>
    <mergeCell ref="CX66:DS68"/>
    <mergeCell ref="I67:AO67"/>
    <mergeCell ref="I68:AO68"/>
    <mergeCell ref="A64:H65"/>
    <mergeCell ref="I64:AO64"/>
    <mergeCell ref="AP64:BE65"/>
    <mergeCell ref="BF64:CA65"/>
    <mergeCell ref="CB64:CW65"/>
    <mergeCell ref="CX64:DS65"/>
    <mergeCell ref="I65:AO65"/>
    <mergeCell ref="A62:H63"/>
    <mergeCell ref="I62:AO62"/>
    <mergeCell ref="AP62:BE63"/>
    <mergeCell ref="BF62:CA63"/>
    <mergeCell ref="CB62:CW63"/>
    <mergeCell ref="CX62:DS63"/>
    <mergeCell ref="I63:AO63"/>
    <mergeCell ref="A59:H61"/>
    <mergeCell ref="I59:AO59"/>
    <mergeCell ref="AP59:BE61"/>
    <mergeCell ref="BF59:CA61"/>
    <mergeCell ref="CB59:CW61"/>
    <mergeCell ref="CX59:DS61"/>
    <mergeCell ref="I60:AO60"/>
    <mergeCell ref="I61:AO61"/>
    <mergeCell ref="A58:H58"/>
    <mergeCell ref="I58:AO58"/>
    <mergeCell ref="AP58:BE58"/>
    <mergeCell ref="BF58:CA58"/>
    <mergeCell ref="CB58:CW58"/>
    <mergeCell ref="CX58:DS58"/>
    <mergeCell ref="A57:H57"/>
    <mergeCell ref="I57:AO57"/>
    <mergeCell ref="AP57:BE57"/>
    <mergeCell ref="BF57:CA57"/>
    <mergeCell ref="CB57:CW57"/>
    <mergeCell ref="CX57:DS57"/>
    <mergeCell ref="A56:H56"/>
    <mergeCell ref="I56:AO56"/>
    <mergeCell ref="AP56:BE56"/>
    <mergeCell ref="BF56:CA56"/>
    <mergeCell ref="CB56:CW56"/>
    <mergeCell ref="CX56:DS56"/>
    <mergeCell ref="A55:H55"/>
    <mergeCell ref="I55:AO55"/>
    <mergeCell ref="AP55:BE55"/>
    <mergeCell ref="BF55:CA55"/>
    <mergeCell ref="CB55:CW55"/>
    <mergeCell ref="CX55:DS55"/>
    <mergeCell ref="A52:H54"/>
    <mergeCell ref="I52:AO52"/>
    <mergeCell ref="AP52:BE54"/>
    <mergeCell ref="BF52:CA54"/>
    <mergeCell ref="CB52:CW54"/>
    <mergeCell ref="CX52:DS54"/>
    <mergeCell ref="I53:AO53"/>
    <mergeCell ref="I54:AO54"/>
    <mergeCell ref="A49:H51"/>
    <mergeCell ref="I49:AO49"/>
    <mergeCell ref="AP49:BE51"/>
    <mergeCell ref="BF49:CA51"/>
    <mergeCell ref="CB49:CW51"/>
    <mergeCell ref="CX49:DS51"/>
    <mergeCell ref="I50:AO50"/>
    <mergeCell ref="I51:AO51"/>
    <mergeCell ref="A45:H48"/>
    <mergeCell ref="I45:AO45"/>
    <mergeCell ref="AP45:BE48"/>
    <mergeCell ref="BF45:CA48"/>
    <mergeCell ref="CB45:CW48"/>
    <mergeCell ref="CX45:DS48"/>
    <mergeCell ref="I46:AO46"/>
    <mergeCell ref="I47:AO47"/>
    <mergeCell ref="I48:AO48"/>
    <mergeCell ref="A42:H44"/>
    <mergeCell ref="I42:AO42"/>
    <mergeCell ref="AP42:BE44"/>
    <mergeCell ref="I43:AO43"/>
    <mergeCell ref="I44:AO44"/>
    <mergeCell ref="BF42:DS44"/>
    <mergeCell ref="A38:H41"/>
    <mergeCell ref="I38:AO38"/>
    <mergeCell ref="AP38:BE41"/>
    <mergeCell ref="BF38:CA41"/>
    <mergeCell ref="CB38:CW41"/>
    <mergeCell ref="CX38:DS41"/>
    <mergeCell ref="I39:AO39"/>
    <mergeCell ref="I40:AO40"/>
    <mergeCell ref="I41:AO41"/>
    <mergeCell ref="A35:H37"/>
    <mergeCell ref="I35:AO35"/>
    <mergeCell ref="AP35:BE37"/>
    <mergeCell ref="BF35:CA37"/>
    <mergeCell ref="CB35:CW37"/>
    <mergeCell ref="CX35:DS37"/>
    <mergeCell ref="I36:AO36"/>
    <mergeCell ref="I37:AO37"/>
    <mergeCell ref="A33:H34"/>
    <mergeCell ref="I33:AO33"/>
    <mergeCell ref="AP33:BE34"/>
    <mergeCell ref="BF33:CA34"/>
    <mergeCell ref="CB33:CW34"/>
    <mergeCell ref="CX33:DS34"/>
    <mergeCell ref="I34:AO34"/>
    <mergeCell ref="A32:H32"/>
    <mergeCell ref="I32:AO32"/>
    <mergeCell ref="AP32:BE32"/>
    <mergeCell ref="BF32:CA32"/>
    <mergeCell ref="CB32:CW32"/>
    <mergeCell ref="CX32:DS32"/>
    <mergeCell ref="A30:H31"/>
    <mergeCell ref="I30:AO30"/>
    <mergeCell ref="AP30:BE31"/>
    <mergeCell ref="BF30:CA31"/>
    <mergeCell ref="CB30:CW31"/>
    <mergeCell ref="CX30:DS31"/>
    <mergeCell ref="I31:AO31"/>
    <mergeCell ref="A28:H29"/>
    <mergeCell ref="I28:AO28"/>
    <mergeCell ref="AP28:BE29"/>
    <mergeCell ref="BF28:CA29"/>
    <mergeCell ref="CB28:CW29"/>
    <mergeCell ref="CX28:DS29"/>
    <mergeCell ref="I29:AO29"/>
    <mergeCell ref="A26:H27"/>
    <mergeCell ref="I26:AO26"/>
    <mergeCell ref="AP26:BE27"/>
    <mergeCell ref="BF26:CA27"/>
    <mergeCell ref="CB26:CW27"/>
    <mergeCell ref="CX26:DS27"/>
    <mergeCell ref="I27:AO27"/>
    <mergeCell ref="A21:H25"/>
    <mergeCell ref="I21:AO21"/>
    <mergeCell ref="AP21:BE25"/>
    <mergeCell ref="BF21:CA25"/>
    <mergeCell ref="CB21:CW25"/>
    <mergeCell ref="CX21:DS25"/>
    <mergeCell ref="I22:AO22"/>
    <mergeCell ref="I23:AO23"/>
    <mergeCell ref="I24:AO24"/>
    <mergeCell ref="I25:AO25"/>
    <mergeCell ref="A19:H20"/>
    <mergeCell ref="I19:AO19"/>
    <mergeCell ref="AP19:BE20"/>
    <mergeCell ref="BF19:CA20"/>
    <mergeCell ref="CB19:CW20"/>
    <mergeCell ref="CX19:DS20"/>
    <mergeCell ref="I20:AO20"/>
    <mergeCell ref="A18:H18"/>
    <mergeCell ref="I18:AO18"/>
    <mergeCell ref="AP18:BE18"/>
    <mergeCell ref="BF18:CA18"/>
    <mergeCell ref="CB18:CW18"/>
    <mergeCell ref="CX18:DS18"/>
    <mergeCell ref="A16:H17"/>
    <mergeCell ref="I16:AO16"/>
    <mergeCell ref="AP16:BE17"/>
    <mergeCell ref="BF16:CA17"/>
    <mergeCell ref="CB16:CW17"/>
    <mergeCell ref="CX16:DS17"/>
    <mergeCell ref="I17:AO17"/>
    <mergeCell ref="A15:H15"/>
    <mergeCell ref="I15:AO15"/>
    <mergeCell ref="AP15:BE15"/>
    <mergeCell ref="BF15:CA15"/>
    <mergeCell ref="CB15:CW15"/>
    <mergeCell ref="CX15:DS15"/>
    <mergeCell ref="A14:H14"/>
    <mergeCell ref="I14:AO14"/>
    <mergeCell ref="AP14:BE14"/>
    <mergeCell ref="BF14:CA14"/>
    <mergeCell ref="CB14:CW14"/>
    <mergeCell ref="CX14:DS14"/>
    <mergeCell ref="A12:H13"/>
    <mergeCell ref="I12:AO12"/>
    <mergeCell ref="AP12:BE13"/>
    <mergeCell ref="BF12:CA13"/>
    <mergeCell ref="CB12:CW13"/>
    <mergeCell ref="CX12:DS13"/>
    <mergeCell ref="I13:AO13"/>
    <mergeCell ref="A11:H11"/>
    <mergeCell ref="I11:AO11"/>
    <mergeCell ref="AP11:BE11"/>
    <mergeCell ref="BF11:CA11"/>
    <mergeCell ref="CB11:CW11"/>
    <mergeCell ref="CX11:DS11"/>
    <mergeCell ref="A9:H9"/>
    <mergeCell ref="I9:AO9"/>
    <mergeCell ref="AP9:BE9"/>
    <mergeCell ref="BF9:CA9"/>
    <mergeCell ref="CB9:CW9"/>
    <mergeCell ref="CX9:DS9"/>
    <mergeCell ref="A5:DS5"/>
    <mergeCell ref="A6:DS6"/>
    <mergeCell ref="A8:H8"/>
    <mergeCell ref="I8:AO8"/>
    <mergeCell ref="AP8:BE8"/>
    <mergeCell ref="BF8:CA8"/>
    <mergeCell ref="CB8:CW8"/>
    <mergeCell ref="CX8:DS8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50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="80" zoomScaleNormal="80" zoomScalePageLayoutView="0" workbookViewId="0" topLeftCell="A1">
      <selection activeCell="BQ19" sqref="BQ19:CA31"/>
    </sheetView>
  </sheetViews>
  <sheetFormatPr defaultColWidth="1.12109375" defaultRowHeight="12.75"/>
  <cols>
    <col min="1" max="16384" width="1.12109375" style="7" customWidth="1"/>
  </cols>
  <sheetData>
    <row r="1" spans="123:124" s="1" customFormat="1" ht="11.25">
      <c r="DS1" s="2" t="s">
        <v>255</v>
      </c>
      <c r="DT1" s="2"/>
    </row>
    <row r="2" spans="123:124" s="1" customFormat="1" ht="11.25">
      <c r="DS2" s="2" t="s">
        <v>71</v>
      </c>
      <c r="DT2" s="2"/>
    </row>
    <row r="3" spans="123:124" s="1" customFormat="1" ht="11.25">
      <c r="DS3" s="2" t="s">
        <v>72</v>
      </c>
      <c r="DT3" s="2"/>
    </row>
    <row r="7" spans="1:123" s="9" customFormat="1" ht="18.75">
      <c r="A7" s="23" t="s">
        <v>54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10" spans="1:123" ht="15.75">
      <c r="A10" s="24" t="s">
        <v>92</v>
      </c>
      <c r="B10" s="25"/>
      <c r="C10" s="25"/>
      <c r="D10" s="25"/>
      <c r="E10" s="25"/>
      <c r="F10" s="25"/>
      <c r="G10" s="25"/>
      <c r="H10" s="26"/>
      <c r="I10" s="24" t="s">
        <v>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6"/>
      <c r="AP10" s="24" t="s">
        <v>93</v>
      </c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24" t="s">
        <v>94</v>
      </c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6"/>
      <c r="CB10" s="24" t="s">
        <v>95</v>
      </c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6"/>
      <c r="CX10" s="24" t="s">
        <v>96</v>
      </c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6"/>
    </row>
    <row r="11" spans="1:123" ht="15.75">
      <c r="A11" s="27" t="s">
        <v>97</v>
      </c>
      <c r="B11" s="28"/>
      <c r="C11" s="28"/>
      <c r="D11" s="28"/>
      <c r="E11" s="28"/>
      <c r="F11" s="28"/>
      <c r="G11" s="28"/>
      <c r="H11" s="29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9"/>
      <c r="AP11" s="27" t="s">
        <v>98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9"/>
      <c r="BF11" s="27" t="s">
        <v>99</v>
      </c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9"/>
      <c r="CB11" s="27" t="s">
        <v>100</v>
      </c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9"/>
      <c r="CX11" s="27" t="s">
        <v>101</v>
      </c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9"/>
    </row>
    <row r="12" spans="1:123" ht="15.75" customHeight="1">
      <c r="A12" s="27"/>
      <c r="B12" s="28"/>
      <c r="C12" s="28"/>
      <c r="D12" s="28"/>
      <c r="E12" s="28"/>
      <c r="F12" s="28"/>
      <c r="G12" s="28"/>
      <c r="H12" s="29"/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9"/>
      <c r="AP12" s="27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9"/>
      <c r="BF12" s="27" t="s">
        <v>102</v>
      </c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9"/>
      <c r="CB12" s="27" t="s">
        <v>192</v>
      </c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9"/>
      <c r="CX12" s="27" t="s">
        <v>104</v>
      </c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9"/>
    </row>
    <row r="13" spans="1:123" s="12" customFormat="1" ht="15.75">
      <c r="A13" s="54"/>
      <c r="B13" s="33"/>
      <c r="C13" s="33"/>
      <c r="D13" s="33"/>
      <c r="E13" s="33"/>
      <c r="F13" s="33"/>
      <c r="G13" s="33"/>
      <c r="H13" s="55"/>
      <c r="I13" s="5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57"/>
      <c r="AP13" s="54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55"/>
      <c r="BF13" s="49" t="s">
        <v>254</v>
      </c>
      <c r="BG13" s="32"/>
      <c r="BH13" s="32"/>
      <c r="BI13" s="32"/>
      <c r="BJ13" s="32"/>
      <c r="BK13" s="32"/>
      <c r="BL13" s="32"/>
      <c r="BM13" s="32"/>
      <c r="BN13" s="32"/>
      <c r="BO13" s="32"/>
      <c r="BP13" s="50"/>
      <c r="BQ13" s="49" t="s">
        <v>253</v>
      </c>
      <c r="BR13" s="32"/>
      <c r="BS13" s="32"/>
      <c r="BT13" s="32"/>
      <c r="BU13" s="32"/>
      <c r="BV13" s="32"/>
      <c r="BW13" s="32"/>
      <c r="BX13" s="32"/>
      <c r="BY13" s="32"/>
      <c r="BZ13" s="32"/>
      <c r="CA13" s="50"/>
      <c r="CB13" s="49" t="s">
        <v>254</v>
      </c>
      <c r="CC13" s="32"/>
      <c r="CD13" s="32"/>
      <c r="CE13" s="32"/>
      <c r="CF13" s="32"/>
      <c r="CG13" s="32"/>
      <c r="CH13" s="32"/>
      <c r="CI13" s="32"/>
      <c r="CJ13" s="32"/>
      <c r="CK13" s="32"/>
      <c r="CL13" s="50"/>
      <c r="CM13" s="49" t="s">
        <v>253</v>
      </c>
      <c r="CN13" s="32"/>
      <c r="CO13" s="32"/>
      <c r="CP13" s="32"/>
      <c r="CQ13" s="32"/>
      <c r="CR13" s="32"/>
      <c r="CS13" s="32"/>
      <c r="CT13" s="32"/>
      <c r="CU13" s="32"/>
      <c r="CV13" s="32"/>
      <c r="CW13" s="50"/>
      <c r="CX13" s="49" t="s">
        <v>254</v>
      </c>
      <c r="CY13" s="32"/>
      <c r="CZ13" s="32"/>
      <c r="DA13" s="32"/>
      <c r="DB13" s="32"/>
      <c r="DC13" s="32"/>
      <c r="DD13" s="32"/>
      <c r="DE13" s="32"/>
      <c r="DF13" s="32"/>
      <c r="DG13" s="32"/>
      <c r="DH13" s="50"/>
      <c r="DI13" s="49" t="s">
        <v>253</v>
      </c>
      <c r="DJ13" s="32"/>
      <c r="DK13" s="32"/>
      <c r="DL13" s="32"/>
      <c r="DM13" s="32"/>
      <c r="DN13" s="32"/>
      <c r="DO13" s="32"/>
      <c r="DP13" s="32"/>
      <c r="DQ13" s="32"/>
      <c r="DR13" s="32"/>
      <c r="DS13" s="50"/>
    </row>
    <row r="14" spans="1:123" ht="15.75">
      <c r="A14" s="46"/>
      <c r="B14" s="47"/>
      <c r="C14" s="47"/>
      <c r="D14" s="47"/>
      <c r="E14" s="47"/>
      <c r="F14" s="47"/>
      <c r="G14" s="47"/>
      <c r="H14" s="48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  <c r="AP14" s="46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8"/>
      <c r="BF14" s="46" t="s">
        <v>252</v>
      </c>
      <c r="BG14" s="47"/>
      <c r="BH14" s="47"/>
      <c r="BI14" s="47"/>
      <c r="BJ14" s="47"/>
      <c r="BK14" s="47"/>
      <c r="BL14" s="47"/>
      <c r="BM14" s="47"/>
      <c r="BN14" s="47"/>
      <c r="BO14" s="47"/>
      <c r="BP14" s="48"/>
      <c r="BQ14" s="46" t="s">
        <v>252</v>
      </c>
      <c r="BR14" s="47"/>
      <c r="BS14" s="47"/>
      <c r="BT14" s="47"/>
      <c r="BU14" s="47"/>
      <c r="BV14" s="47"/>
      <c r="BW14" s="47"/>
      <c r="BX14" s="47"/>
      <c r="BY14" s="47"/>
      <c r="BZ14" s="47"/>
      <c r="CA14" s="48"/>
      <c r="CB14" s="46" t="s">
        <v>252</v>
      </c>
      <c r="CC14" s="47"/>
      <c r="CD14" s="47"/>
      <c r="CE14" s="47"/>
      <c r="CF14" s="47"/>
      <c r="CG14" s="47"/>
      <c r="CH14" s="47"/>
      <c r="CI14" s="47"/>
      <c r="CJ14" s="47"/>
      <c r="CK14" s="47"/>
      <c r="CL14" s="48"/>
      <c r="CM14" s="46" t="s">
        <v>252</v>
      </c>
      <c r="CN14" s="47"/>
      <c r="CO14" s="47"/>
      <c r="CP14" s="47"/>
      <c r="CQ14" s="47"/>
      <c r="CR14" s="47"/>
      <c r="CS14" s="47"/>
      <c r="CT14" s="47"/>
      <c r="CU14" s="47"/>
      <c r="CV14" s="47"/>
      <c r="CW14" s="48"/>
      <c r="CX14" s="46" t="s">
        <v>252</v>
      </c>
      <c r="CY14" s="47"/>
      <c r="CZ14" s="47"/>
      <c r="DA14" s="47"/>
      <c r="DB14" s="47"/>
      <c r="DC14" s="47"/>
      <c r="DD14" s="47"/>
      <c r="DE14" s="47"/>
      <c r="DF14" s="47"/>
      <c r="DG14" s="47"/>
      <c r="DH14" s="48"/>
      <c r="DI14" s="46" t="s">
        <v>252</v>
      </c>
      <c r="DJ14" s="47"/>
      <c r="DK14" s="47"/>
      <c r="DL14" s="47"/>
      <c r="DM14" s="47"/>
      <c r="DN14" s="47"/>
      <c r="DO14" s="47"/>
      <c r="DP14" s="47"/>
      <c r="DQ14" s="47"/>
      <c r="DR14" s="47"/>
      <c r="DS14" s="48"/>
    </row>
    <row r="15" spans="1:123" ht="15.75">
      <c r="A15" s="32" t="s">
        <v>1</v>
      </c>
      <c r="B15" s="32"/>
      <c r="C15" s="32"/>
      <c r="D15" s="32"/>
      <c r="E15" s="32"/>
      <c r="F15" s="32"/>
      <c r="G15" s="32"/>
      <c r="H15" s="32"/>
      <c r="I15" s="34" t="s">
        <v>251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3" ht="15.75">
      <c r="A16" s="33"/>
      <c r="B16" s="33"/>
      <c r="C16" s="33"/>
      <c r="D16" s="33"/>
      <c r="E16" s="33"/>
      <c r="F16" s="33"/>
      <c r="G16" s="33"/>
      <c r="H16" s="33"/>
      <c r="I16" s="37" t="s">
        <v>250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</row>
    <row r="17" spans="1:123" ht="15.75">
      <c r="A17" s="33" t="s">
        <v>2</v>
      </c>
      <c r="B17" s="33"/>
      <c r="C17" s="33"/>
      <c r="D17" s="33"/>
      <c r="E17" s="33"/>
      <c r="F17" s="33"/>
      <c r="G17" s="33"/>
      <c r="H17" s="33"/>
      <c r="I17" s="37" t="s">
        <v>249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</row>
    <row r="18" spans="1:123" ht="15.75">
      <c r="A18" s="33"/>
      <c r="B18" s="33"/>
      <c r="C18" s="33"/>
      <c r="D18" s="33"/>
      <c r="E18" s="33"/>
      <c r="F18" s="33"/>
      <c r="G18" s="33"/>
      <c r="H18" s="33"/>
      <c r="I18" s="37" t="s">
        <v>248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</row>
    <row r="19" spans="1:123" ht="15.75">
      <c r="A19" s="33"/>
      <c r="B19" s="33"/>
      <c r="C19" s="33"/>
      <c r="D19" s="33"/>
      <c r="E19" s="33"/>
      <c r="F19" s="33"/>
      <c r="G19" s="33"/>
      <c r="H19" s="33"/>
      <c r="I19" s="37" t="s">
        <v>247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 t="s">
        <v>43</v>
      </c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</row>
    <row r="20" spans="1:123" ht="15.75">
      <c r="A20" s="33"/>
      <c r="B20" s="33"/>
      <c r="C20" s="33"/>
      <c r="D20" s="33"/>
      <c r="E20" s="33"/>
      <c r="F20" s="33"/>
      <c r="G20" s="33"/>
      <c r="H20" s="33"/>
      <c r="I20" s="37" t="s">
        <v>236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</row>
    <row r="21" spans="1:123" ht="15.75">
      <c r="A21" s="33"/>
      <c r="B21" s="33"/>
      <c r="C21" s="33"/>
      <c r="D21" s="33"/>
      <c r="E21" s="33"/>
      <c r="F21" s="33"/>
      <c r="G21" s="33"/>
      <c r="H21" s="33"/>
      <c r="I21" s="37" t="s">
        <v>246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</row>
    <row r="22" spans="1:123" ht="15.75">
      <c r="A22" s="33"/>
      <c r="B22" s="33"/>
      <c r="C22" s="33"/>
      <c r="D22" s="33"/>
      <c r="E22" s="33"/>
      <c r="F22" s="33"/>
      <c r="G22" s="33"/>
      <c r="H22" s="33"/>
      <c r="I22" s="37" t="s">
        <v>245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</row>
    <row r="23" spans="1:123" ht="15.75">
      <c r="A23" s="33"/>
      <c r="B23" s="33"/>
      <c r="C23" s="33"/>
      <c r="D23" s="33"/>
      <c r="E23" s="33"/>
      <c r="F23" s="33"/>
      <c r="G23" s="33"/>
      <c r="H23" s="33"/>
      <c r="I23" s="37" t="s">
        <v>244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</row>
    <row r="24" spans="1:123" ht="15.75">
      <c r="A24" s="33"/>
      <c r="B24" s="33"/>
      <c r="C24" s="33"/>
      <c r="D24" s="33"/>
      <c r="E24" s="33"/>
      <c r="F24" s="33"/>
      <c r="G24" s="33"/>
      <c r="H24" s="33"/>
      <c r="I24" s="37" t="s">
        <v>243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</row>
    <row r="25" spans="1:123" ht="15.75">
      <c r="A25" s="33"/>
      <c r="B25" s="33"/>
      <c r="C25" s="33"/>
      <c r="D25" s="33"/>
      <c r="E25" s="33"/>
      <c r="F25" s="33"/>
      <c r="G25" s="33"/>
      <c r="H25" s="33"/>
      <c r="I25" s="37" t="s">
        <v>242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</row>
    <row r="26" spans="1:123" ht="15.75">
      <c r="A26" s="33"/>
      <c r="B26" s="33"/>
      <c r="C26" s="33"/>
      <c r="D26" s="33"/>
      <c r="E26" s="33"/>
      <c r="F26" s="33"/>
      <c r="G26" s="33"/>
      <c r="H26" s="33"/>
      <c r="I26" s="37" t="s">
        <v>241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</row>
    <row r="27" spans="1:123" ht="15.75">
      <c r="A27" s="33"/>
      <c r="B27" s="33"/>
      <c r="C27" s="33"/>
      <c r="D27" s="33"/>
      <c r="E27" s="33"/>
      <c r="F27" s="33"/>
      <c r="G27" s="33"/>
      <c r="H27" s="33"/>
      <c r="I27" s="37" t="s">
        <v>240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ht="15.75">
      <c r="A28" s="33"/>
      <c r="B28" s="33"/>
      <c r="C28" s="33"/>
      <c r="D28" s="33"/>
      <c r="E28" s="33"/>
      <c r="F28" s="33"/>
      <c r="G28" s="33"/>
      <c r="H28" s="33"/>
      <c r="I28" s="37" t="s">
        <v>239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ht="15.75">
      <c r="A29" s="33"/>
      <c r="B29" s="33"/>
      <c r="C29" s="33"/>
      <c r="D29" s="33"/>
      <c r="E29" s="33"/>
      <c r="F29" s="33"/>
      <c r="G29" s="33"/>
      <c r="H29" s="33"/>
      <c r="I29" s="37" t="s">
        <v>227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ht="15.75">
      <c r="A30" s="33"/>
      <c r="B30" s="33"/>
      <c r="C30" s="33"/>
      <c r="D30" s="33"/>
      <c r="E30" s="33"/>
      <c r="F30" s="33"/>
      <c r="G30" s="33"/>
      <c r="H30" s="33"/>
      <c r="I30" s="37" t="s">
        <v>226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ht="15.75">
      <c r="A31" s="33"/>
      <c r="B31" s="33"/>
      <c r="C31" s="33"/>
      <c r="D31" s="33"/>
      <c r="E31" s="33"/>
      <c r="F31" s="33"/>
      <c r="G31" s="33"/>
      <c r="H31" s="33"/>
      <c r="I31" s="37" t="s">
        <v>225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ht="15.75">
      <c r="A32" s="33"/>
      <c r="B32" s="33"/>
      <c r="C32" s="33"/>
      <c r="D32" s="33"/>
      <c r="E32" s="33"/>
      <c r="F32" s="33"/>
      <c r="G32" s="33"/>
      <c r="H32" s="33"/>
      <c r="I32" s="37" t="s">
        <v>238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3" t="s">
        <v>49</v>
      </c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ht="15.75">
      <c r="A33" s="33"/>
      <c r="B33" s="33"/>
      <c r="C33" s="33"/>
      <c r="D33" s="33"/>
      <c r="E33" s="33"/>
      <c r="F33" s="33"/>
      <c r="G33" s="33"/>
      <c r="H33" s="33"/>
      <c r="I33" s="37" t="s">
        <v>237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ht="15.75">
      <c r="A34" s="33"/>
      <c r="B34" s="33"/>
      <c r="C34" s="33"/>
      <c r="D34" s="33"/>
      <c r="E34" s="33"/>
      <c r="F34" s="33"/>
      <c r="G34" s="33"/>
      <c r="H34" s="33"/>
      <c r="I34" s="37" t="s">
        <v>236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</row>
    <row r="35" spans="1:123" ht="15.75">
      <c r="A35" s="33"/>
      <c r="B35" s="33"/>
      <c r="C35" s="33"/>
      <c r="D35" s="33"/>
      <c r="E35" s="33"/>
      <c r="F35" s="33"/>
      <c r="G35" s="33"/>
      <c r="H35" s="33"/>
      <c r="I35" s="37" t="s">
        <v>235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</row>
    <row r="36" spans="1:123" ht="15.75">
      <c r="A36" s="33"/>
      <c r="B36" s="33"/>
      <c r="C36" s="33"/>
      <c r="D36" s="33"/>
      <c r="E36" s="33"/>
      <c r="F36" s="33"/>
      <c r="G36" s="33"/>
      <c r="H36" s="33"/>
      <c r="I36" s="37" t="s">
        <v>234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</row>
    <row r="37" spans="1:123" ht="15.75">
      <c r="A37" s="33"/>
      <c r="B37" s="33"/>
      <c r="C37" s="33"/>
      <c r="D37" s="33"/>
      <c r="E37" s="33"/>
      <c r="F37" s="33"/>
      <c r="G37" s="33"/>
      <c r="H37" s="33"/>
      <c r="I37" s="37" t="s">
        <v>233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</row>
    <row r="38" spans="1:123" ht="15.75">
      <c r="A38" s="33"/>
      <c r="B38" s="33"/>
      <c r="C38" s="33"/>
      <c r="D38" s="33"/>
      <c r="E38" s="33"/>
      <c r="F38" s="33"/>
      <c r="G38" s="33"/>
      <c r="H38" s="33"/>
      <c r="I38" s="37" t="s">
        <v>232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ht="15.75">
      <c r="A39" s="33"/>
      <c r="B39" s="33"/>
      <c r="C39" s="33"/>
      <c r="D39" s="33"/>
      <c r="E39" s="33"/>
      <c r="F39" s="33"/>
      <c r="G39" s="33"/>
      <c r="H39" s="33"/>
      <c r="I39" s="37" t="s">
        <v>231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ht="15.75">
      <c r="A40" s="33"/>
      <c r="B40" s="33"/>
      <c r="C40" s="33"/>
      <c r="D40" s="33"/>
      <c r="E40" s="33"/>
      <c r="F40" s="33"/>
      <c r="G40" s="33"/>
      <c r="H40" s="33"/>
      <c r="I40" s="37" t="s">
        <v>230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  <row r="41" spans="1:123" ht="15.75">
      <c r="A41" s="33"/>
      <c r="B41" s="33"/>
      <c r="C41" s="33"/>
      <c r="D41" s="33"/>
      <c r="E41" s="33"/>
      <c r="F41" s="33"/>
      <c r="G41" s="33"/>
      <c r="H41" s="33"/>
      <c r="I41" s="37" t="s">
        <v>229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</row>
    <row r="42" spans="1:123" ht="15.75">
      <c r="A42" s="33"/>
      <c r="B42" s="33"/>
      <c r="C42" s="33"/>
      <c r="D42" s="33"/>
      <c r="E42" s="33"/>
      <c r="F42" s="33"/>
      <c r="G42" s="33"/>
      <c r="H42" s="33"/>
      <c r="I42" s="37" t="s">
        <v>228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</row>
    <row r="43" spans="1:123" ht="15.75">
      <c r="A43" s="33"/>
      <c r="B43" s="33"/>
      <c r="C43" s="33"/>
      <c r="D43" s="33"/>
      <c r="E43" s="33"/>
      <c r="F43" s="33"/>
      <c r="G43" s="33"/>
      <c r="H43" s="33"/>
      <c r="I43" s="37" t="s">
        <v>227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</row>
    <row r="44" spans="1:123" ht="15.75">
      <c r="A44" s="33"/>
      <c r="B44" s="33"/>
      <c r="C44" s="33"/>
      <c r="D44" s="33"/>
      <c r="E44" s="33"/>
      <c r="F44" s="33"/>
      <c r="G44" s="33"/>
      <c r="H44" s="33"/>
      <c r="I44" s="37" t="s">
        <v>226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</row>
    <row r="45" spans="1:123" ht="15.75">
      <c r="A45" s="33"/>
      <c r="B45" s="33"/>
      <c r="C45" s="33"/>
      <c r="D45" s="33"/>
      <c r="E45" s="33"/>
      <c r="F45" s="33"/>
      <c r="G45" s="33"/>
      <c r="H45" s="33"/>
      <c r="I45" s="37" t="s">
        <v>225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</row>
    <row r="46" spans="1:123" ht="15.75">
      <c r="A46" s="33" t="s">
        <v>4</v>
      </c>
      <c r="B46" s="33"/>
      <c r="C46" s="33"/>
      <c r="D46" s="33"/>
      <c r="E46" s="33"/>
      <c r="F46" s="33"/>
      <c r="G46" s="33"/>
      <c r="H46" s="33"/>
      <c r="I46" s="37" t="s">
        <v>224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</row>
    <row r="47" spans="1:123" ht="15.75">
      <c r="A47" s="33"/>
      <c r="B47" s="33"/>
      <c r="C47" s="33"/>
      <c r="D47" s="33"/>
      <c r="E47" s="33"/>
      <c r="F47" s="33"/>
      <c r="G47" s="33"/>
      <c r="H47" s="33"/>
      <c r="I47" s="37" t="s">
        <v>219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</row>
    <row r="48" spans="1:123" ht="15.75">
      <c r="A48" s="33"/>
      <c r="B48" s="33"/>
      <c r="C48" s="33"/>
      <c r="D48" s="33"/>
      <c r="E48" s="33"/>
      <c r="F48" s="33"/>
      <c r="G48" s="33"/>
      <c r="H48" s="33"/>
      <c r="I48" s="37" t="s">
        <v>53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ht="15.75">
      <c r="A49" s="33"/>
      <c r="B49" s="33"/>
      <c r="C49" s="33"/>
      <c r="D49" s="33"/>
      <c r="E49" s="33"/>
      <c r="F49" s="33"/>
      <c r="G49" s="33"/>
      <c r="H49" s="33"/>
      <c r="I49" s="37" t="s">
        <v>52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3" t="s">
        <v>43</v>
      </c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6">
        <v>87755.53</v>
      </c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>
        <f>BF49</f>
        <v>87755.53</v>
      </c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>
        <v>115356</v>
      </c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>
        <f>CB49</f>
        <v>115356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42">
        <v>141861.61</v>
      </c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>
        <f>CX49</f>
        <v>141861.61</v>
      </c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ht="15.75">
      <c r="A50" s="33"/>
      <c r="B50" s="33"/>
      <c r="C50" s="33"/>
      <c r="D50" s="33"/>
      <c r="E50" s="33"/>
      <c r="F50" s="33"/>
      <c r="G50" s="33"/>
      <c r="H50" s="33"/>
      <c r="I50" s="37" t="s">
        <v>223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3" t="s">
        <v>49</v>
      </c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6">
        <f>0.47972*1000</f>
        <v>479.71999999999997</v>
      </c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>
        <f>BF50</f>
        <v>479.71999999999997</v>
      </c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>
        <f>0.5182*1000</f>
        <v>518.2</v>
      </c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>
        <f>CB50</f>
        <v>518.2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>
        <v>526.37</v>
      </c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>
        <v>526.37</v>
      </c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ht="15.75">
      <c r="A51" s="33"/>
      <c r="B51" s="33"/>
      <c r="C51" s="33"/>
      <c r="D51" s="33"/>
      <c r="E51" s="33"/>
      <c r="F51" s="33"/>
      <c r="G51" s="33"/>
      <c r="H51" s="33"/>
      <c r="I51" s="37" t="s">
        <v>222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</row>
    <row r="52" spans="1:123" ht="15.75">
      <c r="A52" s="33"/>
      <c r="B52" s="33"/>
      <c r="C52" s="33"/>
      <c r="D52" s="33"/>
      <c r="E52" s="33"/>
      <c r="F52" s="33"/>
      <c r="G52" s="33"/>
      <c r="H52" s="33"/>
      <c r="I52" s="37" t="s">
        <v>51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3" t="s">
        <v>49</v>
      </c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6">
        <f>1.04613*1000</f>
        <v>1046.13</v>
      </c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>
        <f>BF52</f>
        <v>1046.13</v>
      </c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>
        <f>1.2347*1000</f>
        <v>1234.6999999999998</v>
      </c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>
        <f>CB52</f>
        <v>1234.6999999999998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>
        <v>1506.69</v>
      </c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>
        <f>CX52</f>
        <v>1506.69</v>
      </c>
      <c r="DJ52" s="36"/>
      <c r="DK52" s="36"/>
      <c r="DL52" s="36"/>
      <c r="DM52" s="36"/>
      <c r="DN52" s="36"/>
      <c r="DO52" s="36"/>
      <c r="DP52" s="36"/>
      <c r="DQ52" s="36"/>
      <c r="DR52" s="36"/>
      <c r="DS52" s="36"/>
    </row>
    <row r="53" spans="1:123" ht="15.75">
      <c r="A53" s="33" t="s">
        <v>7</v>
      </c>
      <c r="B53" s="33"/>
      <c r="C53" s="33"/>
      <c r="D53" s="33"/>
      <c r="E53" s="33"/>
      <c r="F53" s="33"/>
      <c r="G53" s="33"/>
      <c r="H53" s="33"/>
      <c r="I53" s="37" t="s">
        <v>221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3" t="s">
        <v>49</v>
      </c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</row>
    <row r="54" spans="1:123" ht="15.75">
      <c r="A54" s="33"/>
      <c r="B54" s="33"/>
      <c r="C54" s="33"/>
      <c r="D54" s="33"/>
      <c r="E54" s="33"/>
      <c r="F54" s="33"/>
      <c r="G54" s="33"/>
      <c r="H54" s="33"/>
      <c r="I54" s="37" t="s">
        <v>220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</row>
    <row r="55" spans="1:123" ht="15.75">
      <c r="A55" s="33"/>
      <c r="B55" s="33"/>
      <c r="C55" s="33"/>
      <c r="D55" s="33"/>
      <c r="E55" s="33"/>
      <c r="F55" s="33"/>
      <c r="G55" s="33"/>
      <c r="H55" s="33"/>
      <c r="I55" s="37" t="s">
        <v>219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</row>
    <row r="56" spans="1:123" ht="15.75">
      <c r="A56" s="33" t="s">
        <v>10</v>
      </c>
      <c r="B56" s="33"/>
      <c r="C56" s="33"/>
      <c r="D56" s="33"/>
      <c r="E56" s="33"/>
      <c r="F56" s="33"/>
      <c r="G56" s="33"/>
      <c r="H56" s="33"/>
      <c r="I56" s="37" t="s">
        <v>50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</row>
    <row r="57" spans="1:123" ht="15.75">
      <c r="A57" s="33" t="s">
        <v>11</v>
      </c>
      <c r="B57" s="33"/>
      <c r="C57" s="33"/>
      <c r="D57" s="33"/>
      <c r="E57" s="33"/>
      <c r="F57" s="33"/>
      <c r="G57" s="33"/>
      <c r="H57" s="33"/>
      <c r="I57" s="37" t="s">
        <v>216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3" t="s">
        <v>49</v>
      </c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</row>
    <row r="58" spans="1:123" ht="15.75">
      <c r="A58" s="33"/>
      <c r="B58" s="33"/>
      <c r="C58" s="33"/>
      <c r="D58" s="33"/>
      <c r="E58" s="33"/>
      <c r="F58" s="33"/>
      <c r="G58" s="33"/>
      <c r="H58" s="33"/>
      <c r="I58" s="37" t="s">
        <v>215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</row>
    <row r="59" spans="1:123" ht="15.75">
      <c r="A59" s="33"/>
      <c r="B59" s="33"/>
      <c r="C59" s="33"/>
      <c r="D59" s="33"/>
      <c r="E59" s="33"/>
      <c r="F59" s="33"/>
      <c r="G59" s="33"/>
      <c r="H59" s="33"/>
      <c r="I59" s="37" t="s">
        <v>218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</row>
    <row r="60" spans="1:123" ht="15.75">
      <c r="A60" s="33"/>
      <c r="B60" s="33"/>
      <c r="C60" s="33"/>
      <c r="D60" s="33"/>
      <c r="E60" s="33"/>
      <c r="F60" s="33"/>
      <c r="G60" s="33"/>
      <c r="H60" s="33"/>
      <c r="I60" s="37" t="s">
        <v>217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</row>
    <row r="61" spans="1:123" ht="15.75">
      <c r="A61" s="33" t="s">
        <v>13</v>
      </c>
      <c r="B61" s="33"/>
      <c r="C61" s="33"/>
      <c r="D61" s="33"/>
      <c r="E61" s="33"/>
      <c r="F61" s="33"/>
      <c r="G61" s="33"/>
      <c r="H61" s="33"/>
      <c r="I61" s="37" t="s">
        <v>216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3" t="s">
        <v>49</v>
      </c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</row>
    <row r="62" spans="1:123" ht="15.75">
      <c r="A62" s="33"/>
      <c r="B62" s="33"/>
      <c r="C62" s="33"/>
      <c r="D62" s="33"/>
      <c r="E62" s="33"/>
      <c r="F62" s="33"/>
      <c r="G62" s="33"/>
      <c r="H62" s="33"/>
      <c r="I62" s="37" t="s">
        <v>215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</row>
    <row r="63" spans="1:123" ht="15.75">
      <c r="A63" s="33"/>
      <c r="B63" s="33"/>
      <c r="C63" s="33"/>
      <c r="D63" s="33"/>
      <c r="E63" s="33"/>
      <c r="F63" s="33"/>
      <c r="G63" s="33"/>
      <c r="H63" s="33"/>
      <c r="I63" s="37" t="s">
        <v>214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</row>
    <row r="64" spans="1:123" ht="15.75">
      <c r="A64" s="33"/>
      <c r="B64" s="33"/>
      <c r="C64" s="33"/>
      <c r="D64" s="33"/>
      <c r="E64" s="33"/>
      <c r="F64" s="33"/>
      <c r="G64" s="33"/>
      <c r="H64" s="33"/>
      <c r="I64" s="37" t="s">
        <v>213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</row>
    <row r="65" spans="1:123" ht="15.75">
      <c r="A65" s="33"/>
      <c r="B65" s="33"/>
      <c r="C65" s="33"/>
      <c r="D65" s="33"/>
      <c r="E65" s="33"/>
      <c r="F65" s="33"/>
      <c r="G65" s="33"/>
      <c r="H65" s="33"/>
      <c r="I65" s="37" t="s">
        <v>212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</row>
    <row r="66" spans="1:123" ht="15.75">
      <c r="A66" s="33" t="s">
        <v>15</v>
      </c>
      <c r="B66" s="33"/>
      <c r="C66" s="33"/>
      <c r="D66" s="33"/>
      <c r="E66" s="33"/>
      <c r="F66" s="33"/>
      <c r="G66" s="33"/>
      <c r="H66" s="33"/>
      <c r="I66" s="37" t="s">
        <v>211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3" t="s">
        <v>9</v>
      </c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</row>
    <row r="67" spans="1:123" ht="15.75">
      <c r="A67" s="33"/>
      <c r="B67" s="33"/>
      <c r="C67" s="33"/>
      <c r="D67" s="33"/>
      <c r="E67" s="33"/>
      <c r="F67" s="33"/>
      <c r="G67" s="33"/>
      <c r="H67" s="33"/>
      <c r="I67" s="37" t="s">
        <v>210</v>
      </c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</row>
    <row r="68" spans="1:123" ht="15.75">
      <c r="A68" s="33"/>
      <c r="B68" s="33"/>
      <c r="C68" s="33"/>
      <c r="D68" s="33"/>
      <c r="E68" s="33"/>
      <c r="F68" s="33"/>
      <c r="G68" s="33"/>
      <c r="H68" s="33"/>
      <c r="I68" s="37" t="s">
        <v>28</v>
      </c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3" t="s">
        <v>9</v>
      </c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</row>
    <row r="69" spans="1:123" ht="15.75">
      <c r="A69" s="33"/>
      <c r="B69" s="33"/>
      <c r="C69" s="33"/>
      <c r="D69" s="33"/>
      <c r="E69" s="33"/>
      <c r="F69" s="33"/>
      <c r="G69" s="33"/>
      <c r="H69" s="33"/>
      <c r="I69" s="37" t="s">
        <v>29</v>
      </c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3" t="s">
        <v>9</v>
      </c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</row>
    <row r="70" spans="1:123" ht="15.75">
      <c r="A70" s="33"/>
      <c r="B70" s="33"/>
      <c r="C70" s="33"/>
      <c r="D70" s="33"/>
      <c r="E70" s="33"/>
      <c r="F70" s="33"/>
      <c r="G70" s="33"/>
      <c r="H70" s="33"/>
      <c r="I70" s="37" t="s">
        <v>30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3" t="s">
        <v>9</v>
      </c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</row>
    <row r="71" spans="1:123" ht="15.75">
      <c r="A71" s="33"/>
      <c r="B71" s="33"/>
      <c r="C71" s="33"/>
      <c r="D71" s="33"/>
      <c r="E71" s="33"/>
      <c r="F71" s="33"/>
      <c r="G71" s="33"/>
      <c r="H71" s="33"/>
      <c r="I71" s="37" t="s">
        <v>31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3" t="s">
        <v>9</v>
      </c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</row>
    <row r="72" spans="1:123" ht="15.75">
      <c r="A72" s="33" t="s">
        <v>17</v>
      </c>
      <c r="B72" s="33"/>
      <c r="C72" s="33"/>
      <c r="D72" s="33"/>
      <c r="E72" s="33"/>
      <c r="F72" s="33"/>
      <c r="G72" s="33"/>
      <c r="H72" s="33"/>
      <c r="I72" s="37" t="s">
        <v>48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</row>
    <row r="73" spans="1:123" ht="15.75">
      <c r="A73" s="33" t="s">
        <v>18</v>
      </c>
      <c r="B73" s="33"/>
      <c r="C73" s="33"/>
      <c r="D73" s="33"/>
      <c r="E73" s="33"/>
      <c r="F73" s="33"/>
      <c r="G73" s="33"/>
      <c r="H73" s="33"/>
      <c r="I73" s="37" t="s">
        <v>47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3" t="s">
        <v>45</v>
      </c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</row>
    <row r="74" spans="1:123" ht="15.75">
      <c r="A74" s="33"/>
      <c r="B74" s="33"/>
      <c r="C74" s="33"/>
      <c r="D74" s="33"/>
      <c r="E74" s="33"/>
      <c r="F74" s="33"/>
      <c r="G74" s="33"/>
      <c r="H74" s="33"/>
      <c r="I74" s="37" t="s">
        <v>46</v>
      </c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3" t="s">
        <v>45</v>
      </c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</row>
    <row r="75" spans="1:123" ht="15.75">
      <c r="A75" s="33" t="s">
        <v>22</v>
      </c>
      <c r="B75" s="33"/>
      <c r="C75" s="33"/>
      <c r="D75" s="33"/>
      <c r="E75" s="33"/>
      <c r="F75" s="33"/>
      <c r="G75" s="33"/>
      <c r="H75" s="33"/>
      <c r="I75" s="37" t="s">
        <v>44</v>
      </c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3" t="s">
        <v>43</v>
      </c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</row>
    <row r="76" spans="1:123" ht="15.75">
      <c r="A76" s="33" t="s">
        <v>23</v>
      </c>
      <c r="B76" s="33"/>
      <c r="C76" s="33"/>
      <c r="D76" s="33"/>
      <c r="E76" s="33"/>
      <c r="F76" s="33"/>
      <c r="G76" s="33"/>
      <c r="H76" s="33"/>
      <c r="I76" s="37" t="s">
        <v>209</v>
      </c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3" t="s">
        <v>36</v>
      </c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</row>
    <row r="77" spans="1:123" ht="15.75">
      <c r="A77" s="33"/>
      <c r="B77" s="33"/>
      <c r="C77" s="33"/>
      <c r="D77" s="33"/>
      <c r="E77" s="33"/>
      <c r="F77" s="33"/>
      <c r="G77" s="33"/>
      <c r="H77" s="33"/>
      <c r="I77" s="37" t="s">
        <v>194</v>
      </c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</row>
    <row r="78" spans="1:123" ht="15.75">
      <c r="A78" s="45" t="s">
        <v>42</v>
      </c>
      <c r="B78" s="45"/>
      <c r="C78" s="45"/>
      <c r="D78" s="45"/>
      <c r="E78" s="45"/>
      <c r="F78" s="45"/>
      <c r="G78" s="45"/>
      <c r="H78" s="45"/>
      <c r="I78" s="37" t="s">
        <v>208</v>
      </c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3" t="s">
        <v>36</v>
      </c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</row>
    <row r="79" spans="1:123" ht="15.75">
      <c r="A79" s="45"/>
      <c r="B79" s="45"/>
      <c r="C79" s="45"/>
      <c r="D79" s="45"/>
      <c r="E79" s="45"/>
      <c r="F79" s="45"/>
      <c r="G79" s="45"/>
      <c r="H79" s="45"/>
      <c r="I79" s="37" t="s">
        <v>207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</row>
    <row r="80" spans="1:123" ht="15.75">
      <c r="A80" s="33" t="s">
        <v>41</v>
      </c>
      <c r="B80" s="33"/>
      <c r="C80" s="33"/>
      <c r="D80" s="33"/>
      <c r="E80" s="33"/>
      <c r="F80" s="33"/>
      <c r="G80" s="33"/>
      <c r="H80" s="33"/>
      <c r="I80" s="37" t="s">
        <v>40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3" t="s">
        <v>36</v>
      </c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</row>
    <row r="81" spans="1:123" ht="15.75" customHeight="1">
      <c r="A81" s="33"/>
      <c r="B81" s="33"/>
      <c r="C81" s="33"/>
      <c r="D81" s="33"/>
      <c r="E81" s="33"/>
      <c r="F81" s="33"/>
      <c r="G81" s="33"/>
      <c r="H81" s="33"/>
      <c r="I81" s="44" t="s">
        <v>206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33" t="s">
        <v>36</v>
      </c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</row>
    <row r="82" spans="1:123" ht="15.75" customHeight="1">
      <c r="A82" s="33"/>
      <c r="B82" s="33"/>
      <c r="C82" s="33"/>
      <c r="D82" s="33"/>
      <c r="E82" s="33"/>
      <c r="F82" s="33"/>
      <c r="G82" s="33"/>
      <c r="H82" s="33"/>
      <c r="I82" s="44" t="s">
        <v>205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33" t="s">
        <v>36</v>
      </c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</row>
    <row r="83" spans="1:123" ht="15.75" customHeight="1">
      <c r="A83" s="33"/>
      <c r="B83" s="33"/>
      <c r="C83" s="33"/>
      <c r="D83" s="33"/>
      <c r="E83" s="33"/>
      <c r="F83" s="33"/>
      <c r="G83" s="33"/>
      <c r="H83" s="33"/>
      <c r="I83" s="44" t="s">
        <v>204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33" t="s">
        <v>36</v>
      </c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</row>
    <row r="84" spans="1:123" ht="15.75" customHeight="1">
      <c r="A84" s="33"/>
      <c r="B84" s="33"/>
      <c r="C84" s="33"/>
      <c r="D84" s="33"/>
      <c r="E84" s="33"/>
      <c r="F84" s="33"/>
      <c r="G84" s="33"/>
      <c r="H84" s="33"/>
      <c r="I84" s="44" t="s">
        <v>203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33" t="s">
        <v>36</v>
      </c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</row>
    <row r="85" spans="1:123" ht="15.75">
      <c r="A85" s="33" t="s">
        <v>39</v>
      </c>
      <c r="B85" s="33"/>
      <c r="C85" s="33"/>
      <c r="D85" s="33"/>
      <c r="E85" s="33"/>
      <c r="F85" s="33"/>
      <c r="G85" s="33"/>
      <c r="H85" s="33"/>
      <c r="I85" s="37" t="s">
        <v>202</v>
      </c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3" t="s">
        <v>36</v>
      </c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</row>
    <row r="86" spans="1:123" ht="15.75">
      <c r="A86" s="33"/>
      <c r="B86" s="33"/>
      <c r="C86" s="33"/>
      <c r="D86" s="33"/>
      <c r="E86" s="33"/>
      <c r="F86" s="33"/>
      <c r="G86" s="33"/>
      <c r="H86" s="33"/>
      <c r="I86" s="37" t="s">
        <v>33</v>
      </c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</row>
    <row r="87" spans="1:123" ht="15.75">
      <c r="A87" s="33" t="s">
        <v>24</v>
      </c>
      <c r="B87" s="33"/>
      <c r="C87" s="33"/>
      <c r="D87" s="33"/>
      <c r="E87" s="33"/>
      <c r="F87" s="33"/>
      <c r="G87" s="33"/>
      <c r="H87" s="33"/>
      <c r="I87" s="37" t="s">
        <v>201</v>
      </c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</row>
    <row r="88" spans="1:123" ht="15.75">
      <c r="A88" s="33"/>
      <c r="B88" s="33"/>
      <c r="C88" s="33"/>
      <c r="D88" s="33"/>
      <c r="E88" s="33"/>
      <c r="F88" s="33"/>
      <c r="G88" s="33"/>
      <c r="H88" s="33"/>
      <c r="I88" s="37" t="s">
        <v>200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</row>
    <row r="89" spans="1:123" ht="15.75">
      <c r="A89" s="33" t="s">
        <v>25</v>
      </c>
      <c r="B89" s="33"/>
      <c r="C89" s="33"/>
      <c r="D89" s="33"/>
      <c r="E89" s="33"/>
      <c r="F89" s="33"/>
      <c r="G89" s="33"/>
      <c r="H89" s="33"/>
      <c r="I89" s="37" t="s">
        <v>199</v>
      </c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3" t="s">
        <v>198</v>
      </c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</row>
    <row r="90" spans="1:123" ht="15.75">
      <c r="A90" s="33"/>
      <c r="B90" s="33"/>
      <c r="C90" s="33"/>
      <c r="D90" s="33"/>
      <c r="E90" s="33"/>
      <c r="F90" s="33"/>
      <c r="G90" s="33"/>
      <c r="H90" s="33"/>
      <c r="I90" s="37" t="s">
        <v>197</v>
      </c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3" t="s">
        <v>196</v>
      </c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</row>
    <row r="91" spans="1:123" ht="15.75">
      <c r="A91" s="33" t="s">
        <v>38</v>
      </c>
      <c r="B91" s="33"/>
      <c r="C91" s="33"/>
      <c r="D91" s="33"/>
      <c r="E91" s="33"/>
      <c r="F91" s="33"/>
      <c r="G91" s="33"/>
      <c r="H91" s="33"/>
      <c r="I91" s="37" t="s">
        <v>37</v>
      </c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3" t="s">
        <v>36</v>
      </c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</row>
    <row r="92" spans="1:123" ht="15.75">
      <c r="A92" s="33" t="s">
        <v>35</v>
      </c>
      <c r="B92" s="33"/>
      <c r="C92" s="33"/>
      <c r="D92" s="33"/>
      <c r="E92" s="33"/>
      <c r="F92" s="33"/>
      <c r="G92" s="33"/>
      <c r="H92" s="33"/>
      <c r="I92" s="37" t="s">
        <v>195</v>
      </c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3" t="s">
        <v>32</v>
      </c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</row>
    <row r="93" spans="1:123" ht="15.75">
      <c r="A93" s="33"/>
      <c r="B93" s="33"/>
      <c r="C93" s="33"/>
      <c r="D93" s="33"/>
      <c r="E93" s="33"/>
      <c r="F93" s="33"/>
      <c r="G93" s="33"/>
      <c r="H93" s="33"/>
      <c r="I93" s="37" t="s">
        <v>27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</row>
    <row r="94" spans="1:123" ht="15.75">
      <c r="A94" s="33"/>
      <c r="B94" s="33"/>
      <c r="C94" s="33"/>
      <c r="D94" s="33"/>
      <c r="E94" s="33"/>
      <c r="F94" s="33"/>
      <c r="G94" s="33"/>
      <c r="H94" s="33"/>
      <c r="I94" s="37" t="s">
        <v>34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3" t="s">
        <v>32</v>
      </c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</row>
    <row r="95" spans="1:123" ht="15.75">
      <c r="A95" s="33"/>
      <c r="B95" s="33"/>
      <c r="C95" s="33"/>
      <c r="D95" s="33"/>
      <c r="E95" s="33"/>
      <c r="F95" s="33"/>
      <c r="G95" s="33"/>
      <c r="H95" s="33"/>
      <c r="I95" s="37" t="s">
        <v>33</v>
      </c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3" t="s">
        <v>32</v>
      </c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</row>
    <row r="111" spans="1:18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="15" customFormat="1" ht="11.25">
      <c r="A112" s="15" t="s">
        <v>193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A13:H13"/>
    <mergeCell ref="I13:AO13"/>
    <mergeCell ref="A14:H14"/>
    <mergeCell ref="I24:AO24"/>
    <mergeCell ref="I22:AO22"/>
    <mergeCell ref="I23:AO23"/>
    <mergeCell ref="I20:AO20"/>
    <mergeCell ref="I21:AO21"/>
    <mergeCell ref="I19:AO19"/>
    <mergeCell ref="I30:AO30"/>
    <mergeCell ref="I28:AO28"/>
    <mergeCell ref="I29:AO29"/>
    <mergeCell ref="I27:AO27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49:AO49"/>
    <mergeCell ref="I50:AO50"/>
    <mergeCell ref="A49:H49"/>
    <mergeCell ref="AP49:BE49"/>
    <mergeCell ref="I46:AO46"/>
    <mergeCell ref="I47:AO47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80:H80"/>
    <mergeCell ref="AP80:BE80"/>
    <mergeCell ref="BF80:BP80"/>
    <mergeCell ref="BQ80:CA80"/>
    <mergeCell ref="CB80:CL80"/>
    <mergeCell ref="CM80:CW80"/>
    <mergeCell ref="I80:AO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AP94:BE94"/>
    <mergeCell ref="BF94:BP94"/>
    <mergeCell ref="BQ94:CA94"/>
    <mergeCell ref="CB94:CL94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Эдуардовна Дубинина</cp:lastModifiedBy>
  <cp:lastPrinted>2015-04-14T07:12:14Z</cp:lastPrinted>
  <dcterms:created xsi:type="dcterms:W3CDTF">2014-08-15T10:06:32Z</dcterms:created>
  <dcterms:modified xsi:type="dcterms:W3CDTF">2016-04-14T02:39:59Z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